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120" activeTab="0"/>
  </bookViews>
  <sheets>
    <sheet name="КШИ" sheetId="1" r:id="rId1"/>
  </sheets>
  <definedNames>
    <definedName name="_xlnm._FilterDatabase" localSheetId="0" hidden="1">'КШИ'!$A$9:$DJ$10</definedName>
  </definedNames>
  <calcPr fullCalcOnLoad="1"/>
</workbook>
</file>

<file path=xl/sharedStrings.xml><?xml version="1.0" encoding="utf-8"?>
<sst xmlns="http://schemas.openxmlformats.org/spreadsheetml/2006/main" count="281" uniqueCount="169">
  <si>
    <t>№ п/п</t>
  </si>
  <si>
    <t>Наименование ОО</t>
  </si>
  <si>
    <t>1-да/0-нет</t>
  </si>
  <si>
    <t>Ф.И.О. руководителя</t>
  </si>
  <si>
    <t>должность руководителя</t>
  </si>
  <si>
    <t>контактные телефоны руководителя</t>
  </si>
  <si>
    <t>адрес электронной почты руководителя</t>
  </si>
  <si>
    <t>Ф.И.О. заместителя(ей)</t>
  </si>
  <si>
    <t>должность заместителя(ей)</t>
  </si>
  <si>
    <t>Ф.И.О.</t>
  </si>
  <si>
    <t>преподаваемые дисциплины</t>
  </si>
  <si>
    <t>стаж работы по специальности</t>
  </si>
  <si>
    <t>0 баллов - нет</t>
  </si>
  <si>
    <t>1 балл - частично</t>
  </si>
  <si>
    <t>2 балла - полная</t>
  </si>
  <si>
    <t>по телефону</t>
  </si>
  <si>
    <t>данные о повышении квалификации и (или) профпереподготовки</t>
  </si>
  <si>
    <t>1 балл</t>
  </si>
  <si>
    <t xml:space="preserve">1 балл </t>
  </si>
  <si>
    <t>2 балла</t>
  </si>
  <si>
    <t>3 балла</t>
  </si>
  <si>
    <t>Внешние условия:</t>
  </si>
  <si>
    <t>освещение территории организации в темное время суток</t>
  </si>
  <si>
    <t>отсутствие ям, канав, заброшенных строений</t>
  </si>
  <si>
    <t>Внутренние условия:</t>
  </si>
  <si>
    <t>наличие пункта охраны</t>
  </si>
  <si>
    <t>поддержание комфортной температуры воздуха</t>
  </si>
  <si>
    <t>4 балла</t>
  </si>
  <si>
    <t xml:space="preserve">наличие индивидуального учебного плана </t>
  </si>
  <si>
    <t>наличие графиков индивидуальных занятий</t>
  </si>
  <si>
    <t xml:space="preserve">наличие оборудованных помещений для кружковых занятий </t>
  </si>
  <si>
    <t xml:space="preserve">расписание кружков и секций </t>
  </si>
  <si>
    <t xml:space="preserve">наличие стендов (уголков) о достижениях воспитанников </t>
  </si>
  <si>
    <t xml:space="preserve">наличие программы патриотического воспитания </t>
  </si>
  <si>
    <t>наличие социального педагога</t>
  </si>
  <si>
    <t>наличие педагога-психолога или договора об оказании психологической помощи</t>
  </si>
  <si>
    <t>приветливо здороваются/ прощаются с родителями /детьми</t>
  </si>
  <si>
    <t>к родителям обращаются на «Вы»</t>
  </si>
  <si>
    <t>%</t>
  </si>
  <si>
    <t>оснащением спортивного зала или помещения для занятий спортом</t>
  </si>
  <si>
    <t>соблюдением температурного режима</t>
  </si>
  <si>
    <t xml:space="preserve">уровнем безопасности </t>
  </si>
  <si>
    <t>учебная деятельность</t>
  </si>
  <si>
    <t>воспитательная работа</t>
  </si>
  <si>
    <t>дополнительное образование</t>
  </si>
  <si>
    <t>взаимодействие с родителями</t>
  </si>
  <si>
    <t xml:space="preserve">наличие физкультурного зала </t>
  </si>
  <si>
    <t>наличие актового зала</t>
  </si>
  <si>
    <t>оснащение всех учебных кабинетов автоматизированным местом учителя</t>
  </si>
  <si>
    <t>наличие локальной сети</t>
  </si>
  <si>
    <t>наличие читального зала библиотеки</t>
  </si>
  <si>
    <t>наличие в библиотеке медиатеки</t>
  </si>
  <si>
    <t>наличие в библиотеке средств печати</t>
  </si>
  <si>
    <t>наличие в библиотеке сети Интернет</t>
  </si>
  <si>
    <t xml:space="preserve">наличие столовой с оборудованным местом для мытья рук </t>
  </si>
  <si>
    <t xml:space="preserve">организация горячего питания </t>
  </si>
  <si>
    <t>наличие медицинского кабинета</t>
  </si>
  <si>
    <t xml:space="preserve">наличие урн на каждом этаже здания </t>
  </si>
  <si>
    <t xml:space="preserve">наличие мест для сидения на каждом этаже здания </t>
  </si>
  <si>
    <t xml:space="preserve">наличие уголка/стенда по пропаганде здорового образа жизни/ о правильном  питании </t>
  </si>
  <si>
    <t>наличие выставок работ обучающихся</t>
  </si>
  <si>
    <t>количеством современной учебной техники</t>
  </si>
  <si>
    <t>доступностью возможности распечатывания, сканирования текстов в библиотеке</t>
  </si>
  <si>
    <t xml:space="preserve">общим состоянием и оформлением классов </t>
  </si>
  <si>
    <t>удобством и состоянием школьной мебели в классах</t>
  </si>
  <si>
    <t xml:space="preserve">медицинским обслуживанием </t>
  </si>
  <si>
    <t>оснащением столовой</t>
  </si>
  <si>
    <t>качеством питания в школьной столовой</t>
  </si>
  <si>
    <t>благоустройством школьной территории</t>
  </si>
  <si>
    <t>состоянием школьных туалетов</t>
  </si>
  <si>
    <t>освещением классов</t>
  </si>
  <si>
    <t>нет данных</t>
  </si>
  <si>
    <t xml:space="preserve">только фио </t>
  </si>
  <si>
    <t>требует регистрации</t>
  </si>
  <si>
    <t>НЕТ ДАННЫХ</t>
  </si>
  <si>
    <t>недоступно</t>
  </si>
  <si>
    <t>баллы</t>
  </si>
  <si>
    <t>Кол-во баллов по критерию 1</t>
  </si>
  <si>
    <t>Кол-во баллов по критерию 2</t>
  </si>
  <si>
    <t>Кол-во баллов по критерию 4</t>
  </si>
  <si>
    <t>Кол - во баллов по критерию 3</t>
  </si>
  <si>
    <t>полнота информации на  сайте www.bus.gov.ru</t>
  </si>
  <si>
    <t xml:space="preserve">наличие сведений о ходе рассмотрения обращений граждан (странички директора, сведений об ответах на часто задаваемые вопросы и т.д.) </t>
  </si>
  <si>
    <t>полнота информации на официальном сайте</t>
  </si>
  <si>
    <t>Ф.И.О. заместителя(ей) руководителя</t>
  </si>
  <si>
    <t>Ф.И.О. преподавателей</t>
  </si>
  <si>
    <t>возможность пользоваться широкополосным Интернетом</t>
  </si>
  <si>
    <t>наличие источников питьевой воды (любых)</t>
  </si>
  <si>
    <t xml:space="preserve">0,5 балла </t>
  </si>
  <si>
    <t>наличие в кабинетах мебели, соответствующей потребностям обучающихся</t>
  </si>
  <si>
    <t xml:space="preserve">наличие «теплого» туалета (при условии функционирования всего оборудования) </t>
  </si>
  <si>
    <t xml:space="preserve">наличие и работоспособность дополнительного оборудования в туалете (биде, душевая кабина и пр.) </t>
  </si>
  <si>
    <t>наличие программы психолого-медико-педагогического сопровождения</t>
  </si>
  <si>
    <t>не более 8 баллов</t>
  </si>
  <si>
    <t xml:space="preserve">наличие педагога – дефектолога </t>
  </si>
  <si>
    <t>наличие логопеда и/или сурдопедагога, тифлопедагога</t>
  </si>
  <si>
    <t>наличие оборудованного входа (крыльцо, доводчики, поручни, козырек, пандус и т.д.)</t>
  </si>
  <si>
    <t xml:space="preserve">наличие специально оборудованных ориентиров для обучающихся с учетом специфики (поручней, контрастная окраска проемов, создание системы указателей, в том числе с так-тильными свойствами (для слепых), тактильная карта, печатная продукция и указатели на Брайле и т.д.) </t>
  </si>
  <si>
    <t>КГБОУ «Тальменская общеобразовательная школа-интернат»</t>
  </si>
  <si>
    <t>коррекционная работа</t>
  </si>
  <si>
    <t>% информационной открытости по результатам мониторинга сайтов</t>
  </si>
  <si>
    <t xml:space="preserve"> актуальность информации на официальном сайте (наличие отчетов не позднее 2014-15 гг.)</t>
  </si>
  <si>
    <t>контакт ные телефоны замести  теля(ей)</t>
  </si>
  <si>
    <t>1-да/      0-нет</t>
  </si>
  <si>
    <t>1-да/         0-нет</t>
  </si>
  <si>
    <t>1-да/   0-нет</t>
  </si>
  <si>
    <t>1-да/     0-нет</t>
  </si>
  <si>
    <t>0,5-да/      0-нет</t>
  </si>
  <si>
    <t>0,5-да/    0-нет</t>
  </si>
  <si>
    <t>1-да/           0-нет</t>
  </si>
  <si>
    <t>с помощью электрон  ных сервисов</t>
  </si>
  <si>
    <t>4-да/                         0-нет</t>
  </si>
  <si>
    <t>наличие системы электронного документооборо  та</t>
  </si>
  <si>
    <t xml:space="preserve">наличие в библиотеке средств сканирова ния </t>
  </si>
  <si>
    <t>соблюдают тактичность, толерант ность по отношению к представителям другого возраста, пола, расы, национальности, языка, людям с ОВЗ</t>
  </si>
  <si>
    <t>умеют вести уважитель ное, бесконфликтное общение</t>
  </si>
  <si>
    <t>ОБЩЕЕ КОЛ-ВО БАЛЛОВ ПО НОК ОД</t>
  </si>
  <si>
    <t xml:space="preserve">кол-во баллов по НОК ОД от 0% до 15% = 1 балл    от 15% до 30% = 2 балла от 30% до 45% = 3 балла от 45% до 60% = 4 балла от 60% до 75% = 5 баллов  от 75% до 90% = 6 баллов  выше 90% = 7 баллов  </t>
  </si>
  <si>
    <t>1.1. Полнота и актуальность информации об организации и её деятельности, размещенной на официальном сайте организации в сети «Интернет», в том числе на официальном сайте www.bus.gov.ru  (от 0 до 10 баллов)</t>
  </si>
  <si>
    <t>1.3. Доступность взаимодействия с получателями образовательных услуг по телефону, электронной почте, с помощью электронных сервисов, предоставляемых на сайтах образовательных организаций, в том числе наличие возможности внесения предложений, направленных на улучшение работы организации (от 0 до 10 баллов)</t>
  </si>
  <si>
    <t>1.4. Доступность сведений о ходе рассмотрения обращений граждан, поступивших в образовательную организацию от получателя услуг (по телефону, электронной почте, с помощью электронных сервисов, доступных на сайте образовательной организации) (от 0 до 10 баллов)</t>
  </si>
  <si>
    <t>Кол-во баллов по показателю 1.3.</t>
  </si>
  <si>
    <t>Кол-во баллов по показателю 1.2.</t>
  </si>
  <si>
    <t>Кол-во баллов по показателю 1.4.</t>
  </si>
  <si>
    <t>Кол-во баллов по показателю 1.1.</t>
  </si>
  <si>
    <t>2.1. Материально-техническое и информационное обеспечение организации (от 0 до 10 баллов)</t>
  </si>
  <si>
    <t>Кол-во баллов по показателю 2.1.</t>
  </si>
  <si>
    <t>2.2. Наличие необходимых условий для охраны и укрепления здоровья, организации питания обучающихся (от 0 до 10 баллов)</t>
  </si>
  <si>
    <t>Кол-во баллов по показателю 2.2.</t>
  </si>
  <si>
    <t>2.3. Наличие условий для индивидуальной работы с обучающимися (от 0 до 10 баллов)</t>
  </si>
  <si>
    <t>Кол-во баллов по показателю 2.3.</t>
  </si>
  <si>
    <t>по электронной           почте</t>
  </si>
  <si>
    <t>2-да/                0-нет</t>
  </si>
  <si>
    <t>4-да/            0-нет</t>
  </si>
  <si>
    <t>10-да/                        0-нет</t>
  </si>
  <si>
    <t>Кол-во баллов по показателю 2.4.</t>
  </si>
  <si>
    <t>2.5. Наличие возможности развития творческих способностей и интересов обучающихся, включая участие в конкурсах, олимпиадах, выставках, спортивных мероприятиях (от 0 до 10 баллов)</t>
  </si>
  <si>
    <t>Кол-во баллов по показателю 2.5.</t>
  </si>
  <si>
    <t>2.6. Наличие возможности оказания психолого-педагогической, медицинской и социальной помощи обучающимся (от 0 до 10 баллов)</t>
  </si>
  <si>
    <t>Кол-во баллов по показателю 2.6.</t>
  </si>
  <si>
    <t>2.7. Наличие условий организации обучения и воспитания обучающихся с ограниченными возможностями здоровья и инвалидов (от 0 до 10 баллов)</t>
  </si>
  <si>
    <t>Кол-во баллов по показателю 2.7.</t>
  </si>
  <si>
    <t>3.1. Доля получателей образовательных услуг, положительно оценивающих доброжелательность и вежливость работников образовательной организации (от 0 до 100%)</t>
  </si>
  <si>
    <t>3.2. Доля получателей образовательных услуг, удовлетворенных компетентностью работников образовательной организации (от 0 до 100%)</t>
  </si>
  <si>
    <t>Кол-во процентов по показателю 3.1.</t>
  </si>
  <si>
    <t>Кол-во баллов по показателю 3.1.</t>
  </si>
  <si>
    <t>Кол-во баллов по показателю 3.2.</t>
  </si>
  <si>
    <t>Кол-во процентов по показателю 3.2.</t>
  </si>
  <si>
    <t>4.1. Доля получателей образовательных услуг, удовлетворенных материально-техническим обеспечением организации (от 0 до 100%)</t>
  </si>
  <si>
    <t>Кол-во процентов по показателю 4.1.</t>
  </si>
  <si>
    <t>Кол-во баллов по показателю 4.1.</t>
  </si>
  <si>
    <t>4.2. Доля получателей образовательных услуг, удовлетворенных качеством предоставляемых образовательных услуг (от 0 до 100%)</t>
  </si>
  <si>
    <t>Кол-во процентов по показателю 4.2.</t>
  </si>
  <si>
    <t>Кол-во баллов по показателю 4.2.</t>
  </si>
  <si>
    <t>Кол-во процентов по показателю 4.3.</t>
  </si>
  <si>
    <t>Кол-во баллов по показателю 4.3.</t>
  </si>
  <si>
    <t>4.3. Доля получателей образовательных услуг, которые готовы рекомендовать организацию родственникам и знакомым (от 0 до 100%)</t>
  </si>
  <si>
    <t>Критерий 1. Информационная открытость (доступность) деятельности организации (от 0 до 40 баллов)</t>
  </si>
  <si>
    <t>Критерий 2. Комфортность условий образовательных организаций (от 0 до 70 баллов)</t>
  </si>
  <si>
    <t>Критерий 3. Доброжелательность, вежливость, компетентность работников образовательной организации (от 0 до 20 баллов)</t>
  </si>
  <si>
    <t>Критерий 4. Удовлетворенность получателей образовательных услуг качеством деятельности образовательной организации (от 0 до 30 баллов)</t>
  </si>
  <si>
    <t>1.2. Наличие на официальном сайте организаци в сети Интернет сведений о педагогических работниках организации     (от 0 до 10 баллов)</t>
  </si>
  <si>
    <t>1-да/                 0-нет</t>
  </si>
  <si>
    <t>2.4. Наличие дополнительных образовательных программ    (от 0 до 10 баллов)</t>
  </si>
  <si>
    <t>Информация о деятельности краевых государственных бюджетных общеобразовательных учреждений для обучающихся, воспитанников с ограниченными возможностями здоровья</t>
  </si>
  <si>
    <t>Наличие оборудованных помещений для проведения индивидуальных занятий с обучающимися</t>
  </si>
  <si>
    <t xml:space="preserve">наличие кабинета для коррекционной индивидуальной работы </t>
  </si>
  <si>
    <t xml:space="preserve">за реализацию  каждой программы дополнительного образования </t>
  </si>
  <si>
    <t xml:space="preserve">наличие лицензии на реализацию дополнитель ных образовательных программ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</si>
</sst>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0000000"/>
  </numFmts>
  <fonts count="43"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9.9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8"/>
      <name val="Calibri"/>
      <family val="2"/>
    </font>
    <font>
      <sz val="16"/>
      <color indexed="8"/>
      <name val="Times New Roman"/>
      <family val="1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60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8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/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30" fillId="0" borderId="0" xfId="0" applyFont="1" applyFill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27" fillId="15" borderId="11" xfId="0" applyFont="1" applyFill="1" applyBorder="1" applyAlignment="1">
      <alignment horizontal="center" vertical="center"/>
    </xf>
    <xf numFmtId="0" fontId="27" fillId="15" borderId="12" xfId="0" applyFont="1" applyFill="1" applyBorder="1" applyAlignment="1">
      <alignment horizontal="center" vertical="center"/>
    </xf>
    <xf numFmtId="0" fontId="1" fillId="0" borderId="12" xfId="53" applyNumberFormat="1" applyFill="1" applyBorder="1" applyAlignment="1">
      <alignment horizontal="center"/>
      <protection/>
    </xf>
    <xf numFmtId="0" fontId="27" fillId="0" borderId="12" xfId="0" applyFont="1" applyFill="1" applyBorder="1" applyAlignment="1">
      <alignment horizontal="center" vertical="center"/>
    </xf>
    <xf numFmtId="0" fontId="1" fillId="0" borderId="11" xfId="53" applyNumberFormat="1" applyFont="1" applyFill="1" applyBorder="1" applyAlignment="1">
      <alignment horizontal="center"/>
      <protection/>
    </xf>
    <xf numFmtId="0" fontId="1" fillId="6" borderId="12" xfId="53" applyNumberFormat="1" applyFill="1" applyBorder="1" applyAlignment="1">
      <alignment horizontal="center"/>
      <protection/>
    </xf>
    <xf numFmtId="0" fontId="32" fillId="0" borderId="12" xfId="0" applyFont="1" applyFill="1" applyBorder="1" applyAlignment="1">
      <alignment horizontal="left" vertical="center"/>
    </xf>
    <xf numFmtId="0" fontId="1" fillId="0" borderId="12" xfId="53" applyNumberFormat="1" applyFont="1" applyFill="1" applyBorder="1" applyAlignment="1">
      <alignment horizontal="center"/>
      <protection/>
    </xf>
    <xf numFmtId="0" fontId="5" fillId="0" borderId="11" xfId="53" applyNumberFormat="1" applyFont="1" applyFill="1" applyBorder="1" applyAlignment="1">
      <alignment horizontal="center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4" xfId="53" applyNumberFormat="1" applyFont="1" applyFill="1" applyBorder="1" applyAlignment="1">
      <alignment horizontal="center"/>
      <protection/>
    </xf>
    <xf numFmtId="0" fontId="27" fillId="2" borderId="12" xfId="0" applyFont="1" applyFill="1" applyBorder="1" applyAlignment="1">
      <alignment horizontal="center" vertical="center"/>
    </xf>
    <xf numFmtId="0" fontId="5" fillId="0" borderId="15" xfId="53" applyNumberFormat="1" applyFont="1" applyFill="1" applyBorder="1" applyAlignment="1">
      <alignment horizontal="center"/>
      <protection/>
    </xf>
    <xf numFmtId="0" fontId="1" fillId="0" borderId="16" xfId="53" applyNumberFormat="1" applyFont="1" applyFill="1" applyBorder="1" applyAlignment="1">
      <alignment horizontal="center"/>
      <protection/>
    </xf>
    <xf numFmtId="0" fontId="1" fillId="13" borderId="12" xfId="53" applyNumberFormat="1" applyFont="1" applyFill="1" applyBorder="1" applyAlignment="1">
      <alignment horizontal="center"/>
      <protection/>
    </xf>
    <xf numFmtId="0" fontId="0" fillId="15" borderId="12" xfId="0" applyFont="1" applyFill="1" applyBorder="1" applyAlignment="1">
      <alignment horizontal="center" vertical="center"/>
    </xf>
    <xf numFmtId="0" fontId="5" fillId="2" borderId="11" xfId="53" applyNumberFormat="1" applyFont="1" applyFill="1" applyBorder="1" applyAlignment="1">
      <alignment horizontal="center"/>
      <protection/>
    </xf>
    <xf numFmtId="0" fontId="1" fillId="6" borderId="12" xfId="53" applyNumberFormat="1" applyFont="1" applyFill="1" applyBorder="1" applyAlignment="1">
      <alignment horizontal="center"/>
      <protection/>
    </xf>
    <xf numFmtId="0" fontId="5" fillId="2" borderId="15" xfId="53" applyNumberFormat="1" applyFont="1" applyFill="1" applyBorder="1" applyAlignment="1">
      <alignment horizontal="center"/>
      <protection/>
    </xf>
    <xf numFmtId="0" fontId="5" fillId="15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6" fillId="0" borderId="12" xfId="42" applyFont="1" applyFill="1" applyBorder="1" applyAlignment="1" applyProtection="1">
      <alignment horizontal="center"/>
      <protection/>
    </xf>
    <xf numFmtId="0" fontId="33" fillId="6" borderId="12" xfId="53" applyNumberFormat="1" applyFont="1" applyFill="1" applyBorder="1" applyAlignment="1">
      <alignment horizontal="center"/>
      <protection/>
    </xf>
    <xf numFmtId="0" fontId="1" fillId="2" borderId="14" xfId="53" applyNumberFormat="1" applyFont="1" applyFill="1" applyBorder="1" applyAlignment="1">
      <alignment horizontal="center"/>
      <protection/>
    </xf>
    <xf numFmtId="0" fontId="1" fillId="0" borderId="13" xfId="53" applyNumberForma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1" fillId="0" borderId="16" xfId="53" applyNumberFormat="1" applyFill="1" applyBorder="1" applyAlignment="1">
      <alignment horizontal="center"/>
      <protection/>
    </xf>
    <xf numFmtId="0" fontId="5" fillId="25" borderId="12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7" fillId="24" borderId="12" xfId="0" applyFont="1" applyFill="1" applyBorder="1" applyAlignment="1">
      <alignment horizontal="center" vertical="center"/>
    </xf>
    <xf numFmtId="0" fontId="1" fillId="8" borderId="16" xfId="53" applyNumberFormat="1" applyFont="1" applyFill="1" applyBorder="1" applyAlignment="1">
      <alignment horizontal="center"/>
      <protection/>
    </xf>
    <xf numFmtId="0" fontId="5" fillId="13" borderId="11" xfId="53" applyNumberFormat="1" applyFont="1" applyFill="1" applyBorder="1" applyAlignment="1">
      <alignment horizontal="center"/>
      <protection/>
    </xf>
    <xf numFmtId="0" fontId="1" fillId="13" borderId="14" xfId="53" applyNumberFormat="1" applyFont="1" applyFill="1" applyBorder="1" applyAlignment="1">
      <alignment horizontal="center"/>
      <protection/>
    </xf>
    <xf numFmtId="0" fontId="1" fillId="25" borderId="12" xfId="0" applyFont="1" applyFill="1" applyBorder="1" applyAlignment="1">
      <alignment horizontal="center"/>
    </xf>
    <xf numFmtId="0" fontId="1" fillId="21" borderId="12" xfId="53" applyNumberFormat="1" applyFill="1" applyBorder="1" applyAlignment="1">
      <alignment horizontal="center"/>
      <protection/>
    </xf>
    <xf numFmtId="0" fontId="34" fillId="6" borderId="12" xfId="53" applyNumberFormat="1" applyFont="1" applyFill="1" applyBorder="1" applyAlignment="1">
      <alignment horizontal="center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4" fillId="11" borderId="18" xfId="0" applyFont="1" applyFill="1" applyBorder="1" applyAlignment="1">
      <alignment horizontal="center" vertical="center"/>
    </xf>
    <xf numFmtId="0" fontId="4" fillId="15" borderId="19" xfId="42" applyFont="1" applyFill="1" applyBorder="1" applyAlignment="1" applyProtection="1">
      <alignment horizontal="center" vertical="center"/>
      <protection/>
    </xf>
    <xf numFmtId="0" fontId="4" fillId="15" borderId="12" xfId="42" applyFont="1" applyFill="1" applyBorder="1" applyAlignment="1" applyProtection="1">
      <alignment horizontal="center" vertical="center"/>
      <protection/>
    </xf>
    <xf numFmtId="0" fontId="4" fillId="15" borderId="20" xfId="42" applyFont="1" applyFill="1" applyBorder="1" applyAlignment="1" applyProtection="1">
      <alignment horizontal="center" vertical="center"/>
      <protection/>
    </xf>
    <xf numFmtId="0" fontId="4" fillId="4" borderId="19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4" fillId="10" borderId="20" xfId="0" applyFont="1" applyFill="1" applyBorder="1" applyAlignment="1">
      <alignment horizontal="center" vertical="center" wrapText="1"/>
    </xf>
    <xf numFmtId="0" fontId="4" fillId="22" borderId="19" xfId="0" applyFont="1" applyFill="1" applyBorder="1" applyAlignment="1">
      <alignment horizontal="center" vertical="center" wrapText="1"/>
    </xf>
    <xf numFmtId="0" fontId="4" fillId="22" borderId="20" xfId="0" applyFont="1" applyFill="1" applyBorder="1" applyAlignment="1">
      <alignment horizontal="center" vertical="center" wrapText="1"/>
    </xf>
    <xf numFmtId="0" fontId="4" fillId="11" borderId="12" xfId="0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 wrapText="1"/>
    </xf>
    <xf numFmtId="0" fontId="4" fillId="11" borderId="21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22" borderId="23" xfId="0" applyFont="1" applyFill="1" applyBorder="1" applyAlignment="1">
      <alignment horizontal="center" vertical="center" wrapText="1"/>
    </xf>
    <xf numFmtId="0" fontId="4" fillId="22" borderId="24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35" fillId="11" borderId="20" xfId="0" applyFont="1" applyFill="1" applyBorder="1" applyAlignment="1">
      <alignment horizontal="center" vertical="center" wrapText="1"/>
    </xf>
    <xf numFmtId="0" fontId="35" fillId="11" borderId="25" xfId="0" applyFont="1" applyFill="1" applyBorder="1" applyAlignment="1">
      <alignment horizontal="center" vertical="center" wrapText="1"/>
    </xf>
    <xf numFmtId="0" fontId="3" fillId="20" borderId="26" xfId="0" applyFont="1" applyFill="1" applyBorder="1" applyAlignment="1">
      <alignment horizontal="center" vertical="center" wrapText="1"/>
    </xf>
    <xf numFmtId="0" fontId="3" fillId="20" borderId="27" xfId="0" applyFont="1" applyFill="1" applyBorder="1" applyAlignment="1">
      <alignment horizontal="center" vertical="center" wrapText="1"/>
    </xf>
    <xf numFmtId="0" fontId="35" fillId="15" borderId="28" xfId="0" applyFont="1" applyFill="1" applyBorder="1" applyAlignment="1">
      <alignment horizontal="center" vertical="top" wrapText="1"/>
    </xf>
    <xf numFmtId="0" fontId="35" fillId="15" borderId="29" xfId="0" applyFont="1" applyFill="1" applyBorder="1" applyAlignment="1">
      <alignment horizontal="center" vertical="top" wrapText="1"/>
    </xf>
    <xf numFmtId="0" fontId="35" fillId="15" borderId="30" xfId="0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 vertical="center" wrapText="1"/>
    </xf>
    <xf numFmtId="1" fontId="4" fillId="11" borderId="21" xfId="0" applyNumberFormat="1" applyFont="1" applyFill="1" applyBorder="1" applyAlignment="1">
      <alignment horizontal="center" vertical="center" wrapText="1"/>
    </xf>
    <xf numFmtId="0" fontId="35" fillId="23" borderId="23" xfId="0" applyFont="1" applyFill="1" applyBorder="1" applyAlignment="1">
      <alignment horizontal="center" vertical="center" wrapText="1"/>
    </xf>
    <xf numFmtId="0" fontId="35" fillId="23" borderId="31" xfId="0" applyFont="1" applyFill="1" applyBorder="1" applyAlignment="1">
      <alignment horizontal="center" vertical="center" wrapText="1"/>
    </xf>
    <xf numFmtId="0" fontId="35" fillId="23" borderId="25" xfId="0" applyFont="1" applyFill="1" applyBorder="1" applyAlignment="1">
      <alignment horizontal="center" vertical="center" wrapText="1"/>
    </xf>
    <xf numFmtId="0" fontId="35" fillId="23" borderId="32" xfId="0" applyFont="1" applyFill="1" applyBorder="1" applyAlignment="1">
      <alignment horizontal="center" vertical="center" wrapText="1"/>
    </xf>
    <xf numFmtId="0" fontId="4" fillId="26" borderId="33" xfId="0" applyFont="1" applyFill="1" applyBorder="1" applyAlignment="1">
      <alignment horizontal="center" vertical="top" wrapText="1"/>
    </xf>
    <xf numFmtId="0" fontId="4" fillId="26" borderId="34" xfId="0" applyFont="1" applyFill="1" applyBorder="1" applyAlignment="1">
      <alignment horizontal="center" vertical="top" wrapText="1"/>
    </xf>
    <xf numFmtId="0" fontId="38" fillId="0" borderId="35" xfId="0" applyFont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top" wrapText="1"/>
    </xf>
    <xf numFmtId="0" fontId="4" fillId="27" borderId="36" xfId="0" applyFont="1" applyFill="1" applyBorder="1" applyAlignment="1">
      <alignment horizontal="center" vertical="top" wrapText="1"/>
    </xf>
    <xf numFmtId="0" fontId="35" fillId="22" borderId="31" xfId="0" applyFont="1" applyFill="1" applyBorder="1" applyAlignment="1">
      <alignment horizontal="center" vertical="center"/>
    </xf>
    <xf numFmtId="0" fontId="35" fillId="28" borderId="37" xfId="0" applyFont="1" applyFill="1" applyBorder="1" applyAlignment="1">
      <alignment horizontal="center" vertical="center"/>
    </xf>
    <xf numFmtId="0" fontId="35" fillId="28" borderId="34" xfId="0" applyFont="1" applyFill="1" applyBorder="1" applyAlignment="1">
      <alignment horizontal="center" vertical="center"/>
    </xf>
    <xf numFmtId="0" fontId="35" fillId="28" borderId="25" xfId="0" applyFont="1" applyFill="1" applyBorder="1" applyAlignment="1">
      <alignment horizontal="center" vertical="center"/>
    </xf>
    <xf numFmtId="0" fontId="35" fillId="23" borderId="23" xfId="0" applyFont="1" applyFill="1" applyBorder="1" applyAlignment="1">
      <alignment horizontal="center" vertical="center"/>
    </xf>
    <xf numFmtId="0" fontId="35" fillId="29" borderId="33" xfId="0" applyFont="1" applyFill="1" applyBorder="1" applyAlignment="1">
      <alignment horizontal="center" vertical="center"/>
    </xf>
    <xf numFmtId="0" fontId="4" fillId="29" borderId="34" xfId="0" applyFont="1" applyFill="1" applyBorder="1" applyAlignment="1">
      <alignment horizontal="center" vertical="center"/>
    </xf>
    <xf numFmtId="0" fontId="35" fillId="29" borderId="34" xfId="0" applyFont="1" applyFill="1" applyBorder="1" applyAlignment="1">
      <alignment horizontal="center" vertical="center"/>
    </xf>
    <xf numFmtId="0" fontId="35" fillId="29" borderId="25" xfId="0" applyFont="1" applyFill="1" applyBorder="1" applyAlignment="1">
      <alignment horizontal="center" vertical="center"/>
    </xf>
    <xf numFmtId="0" fontId="35" fillId="13" borderId="38" xfId="0" applyFont="1" applyFill="1" applyBorder="1" applyAlignment="1">
      <alignment horizontal="center" vertical="top" wrapText="1"/>
    </xf>
    <xf numFmtId="0" fontId="35" fillId="13" borderId="39" xfId="0" applyFont="1" applyFill="1" applyBorder="1" applyAlignment="1">
      <alignment horizontal="center" vertical="top" wrapText="1"/>
    </xf>
    <xf numFmtId="0" fontId="35" fillId="30" borderId="40" xfId="0" applyFont="1" applyFill="1" applyBorder="1" applyAlignment="1">
      <alignment horizontal="center" vertical="center"/>
    </xf>
    <xf numFmtId="0" fontId="35" fillId="30" borderId="41" xfId="0" applyFont="1" applyFill="1" applyBorder="1" applyAlignment="1">
      <alignment horizontal="center" vertical="top" wrapText="1"/>
    </xf>
    <xf numFmtId="0" fontId="35" fillId="29" borderId="40" xfId="0" applyFont="1" applyFill="1" applyBorder="1" applyAlignment="1">
      <alignment horizontal="center" vertical="center"/>
    </xf>
    <xf numFmtId="0" fontId="35" fillId="29" borderId="42" xfId="0" applyFont="1" applyFill="1" applyBorder="1" applyAlignment="1">
      <alignment horizontal="center" vertical="center"/>
    </xf>
    <xf numFmtId="0" fontId="35" fillId="29" borderId="41" xfId="0" applyFont="1" applyFill="1" applyBorder="1" applyAlignment="1">
      <alignment horizontal="center" vertical="center"/>
    </xf>
    <xf numFmtId="0" fontId="35" fillId="28" borderId="42" xfId="0" applyFont="1" applyFill="1" applyBorder="1" applyAlignment="1">
      <alignment horizontal="center" vertical="center"/>
    </xf>
    <xf numFmtId="0" fontId="35" fillId="28" borderId="43" xfId="0" applyFont="1" applyFill="1" applyBorder="1" applyAlignment="1">
      <alignment horizontal="center" vertical="center"/>
    </xf>
    <xf numFmtId="0" fontId="35" fillId="11" borderId="37" xfId="0" applyFont="1" applyFill="1" applyBorder="1" applyAlignment="1">
      <alignment horizontal="center" vertical="center"/>
    </xf>
    <xf numFmtId="0" fontId="35" fillId="11" borderId="34" xfId="0" applyFont="1" applyFill="1" applyBorder="1" applyAlignment="1">
      <alignment horizontal="center" vertical="center"/>
    </xf>
    <xf numFmtId="0" fontId="35" fillId="11" borderId="44" xfId="0" applyFont="1" applyFill="1" applyBorder="1" applyAlignment="1">
      <alignment horizontal="center" vertical="center"/>
    </xf>
    <xf numFmtId="0" fontId="35" fillId="7" borderId="43" xfId="0" applyFont="1" applyFill="1" applyBorder="1" applyAlignment="1">
      <alignment horizontal="center" vertical="center"/>
    </xf>
    <xf numFmtId="0" fontId="35" fillId="22" borderId="45" xfId="0" applyFont="1" applyFill="1" applyBorder="1" applyAlignment="1">
      <alignment horizontal="center" vertical="center"/>
    </xf>
    <xf numFmtId="0" fontId="35" fillId="5" borderId="33" xfId="0" applyFont="1" applyFill="1" applyBorder="1" applyAlignment="1">
      <alignment horizontal="center" vertical="center"/>
    </xf>
    <xf numFmtId="0" fontId="35" fillId="5" borderId="34" xfId="0" applyFont="1" applyFill="1" applyBorder="1" applyAlignment="1">
      <alignment horizontal="center" vertical="center"/>
    </xf>
    <xf numFmtId="0" fontId="35" fillId="5" borderId="44" xfId="0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left" vertical="center"/>
    </xf>
    <xf numFmtId="0" fontId="0" fillId="0" borderId="43" xfId="0" applyBorder="1" applyAlignment="1">
      <alignment/>
    </xf>
    <xf numFmtId="0" fontId="0" fillId="0" borderId="41" xfId="0" applyBorder="1" applyAlignment="1">
      <alignment/>
    </xf>
    <xf numFmtId="0" fontId="36" fillId="28" borderId="46" xfId="0" applyFont="1" applyFill="1" applyBorder="1" applyAlignment="1">
      <alignment horizontal="center" vertical="center"/>
    </xf>
    <xf numFmtId="0" fontId="35" fillId="30" borderId="31" xfId="0" applyFont="1" applyFill="1" applyBorder="1" applyAlignment="1">
      <alignment horizontal="center" vertical="center" wrapText="1"/>
    </xf>
    <xf numFmtId="0" fontId="35" fillId="5" borderId="37" xfId="0" applyFont="1" applyFill="1" applyBorder="1" applyAlignment="1">
      <alignment horizontal="center" vertical="center"/>
    </xf>
    <xf numFmtId="0" fontId="35" fillId="5" borderId="25" xfId="0" applyFont="1" applyFill="1" applyBorder="1" applyAlignment="1">
      <alignment horizontal="center" vertical="center"/>
    </xf>
    <xf numFmtId="0" fontId="35" fillId="13" borderId="31" xfId="0" applyFont="1" applyFill="1" applyBorder="1" applyAlignment="1">
      <alignment horizontal="center" vertical="center"/>
    </xf>
    <xf numFmtId="0" fontId="4" fillId="31" borderId="12" xfId="55" applyFont="1" applyFill="1" applyBorder="1" applyAlignment="1">
      <alignment/>
      <protection/>
    </xf>
    <xf numFmtId="0" fontId="9" fillId="0" borderId="19" xfId="0" applyFont="1" applyFill="1" applyBorder="1" applyAlignment="1">
      <alignment horizontal="center" vertical="center" wrapText="1"/>
    </xf>
    <xf numFmtId="0" fontId="36" fillId="30" borderId="31" xfId="0" applyFont="1" applyFill="1" applyBorder="1" applyAlignment="1">
      <alignment horizontal="center" vertical="center"/>
    </xf>
    <xf numFmtId="0" fontId="7" fillId="22" borderId="23" xfId="0" applyFont="1" applyFill="1" applyBorder="1" applyAlignment="1">
      <alignment horizontal="center" vertical="center" wrapText="1"/>
    </xf>
    <xf numFmtId="0" fontId="36" fillId="22" borderId="45" xfId="0" applyFont="1" applyFill="1" applyBorder="1" applyAlignment="1">
      <alignment horizontal="center" vertical="center"/>
    </xf>
    <xf numFmtId="0" fontId="7" fillId="22" borderId="47" xfId="0" applyFont="1" applyFill="1" applyBorder="1" applyAlignment="1">
      <alignment horizontal="center" vertical="center" wrapText="1"/>
    </xf>
    <xf numFmtId="0" fontId="36" fillId="30" borderId="31" xfId="0" applyFont="1" applyFill="1" applyBorder="1" applyAlignment="1">
      <alignment horizontal="center" vertical="center" wrapText="1"/>
    </xf>
    <xf numFmtId="0" fontId="7" fillId="22" borderId="24" xfId="0" applyFont="1" applyFill="1" applyBorder="1" applyAlignment="1">
      <alignment horizontal="center" vertical="center" wrapText="1"/>
    </xf>
    <xf numFmtId="0" fontId="7" fillId="30" borderId="31" xfId="0" applyFont="1" applyFill="1" applyBorder="1" applyAlignment="1">
      <alignment horizontal="center" vertical="center" wrapText="1"/>
    </xf>
    <xf numFmtId="172" fontId="37" fillId="32" borderId="31" xfId="0" applyNumberFormat="1" applyFont="1" applyFill="1" applyBorder="1" applyAlignment="1">
      <alignment horizontal="center" vertical="center" wrapText="1"/>
    </xf>
    <xf numFmtId="0" fontId="4" fillId="29" borderId="37" xfId="0" applyFont="1" applyFill="1" applyBorder="1" applyAlignment="1">
      <alignment horizontal="center" vertical="center"/>
    </xf>
    <xf numFmtId="0" fontId="4" fillId="29" borderId="25" xfId="0" applyFont="1" applyFill="1" applyBorder="1" applyAlignment="1">
      <alignment horizontal="center" vertical="center"/>
    </xf>
    <xf numFmtId="1" fontId="4" fillId="11" borderId="12" xfId="0" applyNumberFormat="1" applyFont="1" applyFill="1" applyBorder="1" applyAlignment="1">
      <alignment horizontal="center" vertical="center" wrapText="1"/>
    </xf>
    <xf numFmtId="1" fontId="4" fillId="11" borderId="18" xfId="0" applyNumberFormat="1" applyFont="1" applyFill="1" applyBorder="1" applyAlignment="1">
      <alignment horizontal="center" vertical="center" wrapText="1"/>
    </xf>
    <xf numFmtId="1" fontId="4" fillId="7" borderId="22" xfId="0" applyNumberFormat="1" applyFont="1" applyFill="1" applyBorder="1" applyAlignment="1">
      <alignment horizontal="center" vertical="center" wrapText="1"/>
    </xf>
    <xf numFmtId="1" fontId="4" fillId="5" borderId="21" xfId="0" applyNumberFormat="1" applyFont="1" applyFill="1" applyBorder="1" applyAlignment="1">
      <alignment horizontal="center" vertical="center" wrapText="1"/>
    </xf>
    <xf numFmtId="1" fontId="4" fillId="5" borderId="12" xfId="0" applyNumberFormat="1" applyFont="1" applyFill="1" applyBorder="1" applyAlignment="1">
      <alignment horizontal="center" vertical="center" wrapText="1"/>
    </xf>
    <xf numFmtId="1" fontId="4" fillId="5" borderId="18" xfId="0" applyNumberFormat="1" applyFont="1" applyFill="1" applyBorder="1" applyAlignment="1">
      <alignment horizontal="center" vertical="center" wrapText="1"/>
    </xf>
    <xf numFmtId="1" fontId="4" fillId="13" borderId="22" xfId="0" applyNumberFormat="1" applyFont="1" applyFill="1" applyBorder="1" applyAlignment="1">
      <alignment horizontal="center" vertical="center" wrapText="1"/>
    </xf>
    <xf numFmtId="1" fontId="10" fillId="33" borderId="23" xfId="0" applyNumberFormat="1" applyFont="1" applyFill="1" applyBorder="1" applyAlignment="1">
      <alignment horizontal="center" vertical="center" wrapText="1"/>
    </xf>
    <xf numFmtId="0" fontId="35" fillId="22" borderId="16" xfId="0" applyFont="1" applyFill="1" applyBorder="1" applyAlignment="1">
      <alignment horizontal="center" vertical="top" wrapText="1"/>
    </xf>
    <xf numFmtId="0" fontId="35" fillId="5" borderId="48" xfId="0" applyFont="1" applyFill="1" applyBorder="1" applyAlignment="1">
      <alignment horizontal="center" vertical="top" wrapText="1"/>
    </xf>
    <xf numFmtId="0" fontId="35" fillId="5" borderId="20" xfId="0" applyFont="1" applyFill="1" applyBorder="1" applyAlignment="1">
      <alignment horizontal="center" vertical="top" wrapText="1"/>
    </xf>
    <xf numFmtId="0" fontId="39" fillId="0" borderId="45" xfId="0" applyFont="1" applyFill="1" applyBorder="1" applyAlignment="1">
      <alignment horizontal="left" vertical="center"/>
    </xf>
    <xf numFmtId="0" fontId="35" fillId="23" borderId="38" xfId="0" applyFont="1" applyFill="1" applyBorder="1" applyAlignment="1">
      <alignment horizontal="center" vertical="top" wrapText="1"/>
    </xf>
    <xf numFmtId="0" fontId="35" fillId="23" borderId="16" xfId="0" applyFont="1" applyFill="1" applyBorder="1" applyAlignment="1">
      <alignment horizontal="center" vertical="top" wrapText="1"/>
    </xf>
    <xf numFmtId="0" fontId="35" fillId="22" borderId="49" xfId="0" applyFont="1" applyFill="1" applyBorder="1" applyAlignment="1">
      <alignment horizontal="center" vertical="top" wrapText="1"/>
    </xf>
    <xf numFmtId="0" fontId="35" fillId="22" borderId="38" xfId="0" applyFont="1" applyFill="1" applyBorder="1" applyAlignment="1">
      <alignment horizontal="center" vertical="top" wrapText="1"/>
    </xf>
    <xf numFmtId="0" fontId="38" fillId="0" borderId="27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4" fillId="11" borderId="50" xfId="0" applyFont="1" applyFill="1" applyBorder="1" applyAlignment="1">
      <alignment horizontal="center" vertical="top" wrapText="1"/>
    </xf>
    <xf numFmtId="0" fontId="38" fillId="0" borderId="51" xfId="0" applyFont="1" applyBorder="1" applyAlignment="1">
      <alignment horizontal="center" vertical="top" wrapText="1"/>
    </xf>
    <xf numFmtId="0" fontId="38" fillId="0" borderId="48" xfId="0" applyFont="1" applyBorder="1" applyAlignment="1">
      <alignment horizontal="center" vertical="top" wrapText="1"/>
    </xf>
    <xf numFmtId="0" fontId="38" fillId="0" borderId="26" xfId="0" applyFont="1" applyBorder="1" applyAlignment="1">
      <alignment horizontal="center" vertical="top" wrapText="1"/>
    </xf>
    <xf numFmtId="0" fontId="38" fillId="0" borderId="52" xfId="0" applyFont="1" applyBorder="1" applyAlignment="1">
      <alignment horizontal="center" vertical="top" wrapText="1"/>
    </xf>
    <xf numFmtId="0" fontId="4" fillId="11" borderId="53" xfId="0" applyFont="1" applyFill="1" applyBorder="1" applyAlignment="1">
      <alignment horizontal="center" vertical="top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35" fillId="5" borderId="55" xfId="0" applyFont="1" applyFill="1" applyBorder="1" applyAlignment="1">
      <alignment horizontal="center" vertical="top" wrapText="1"/>
    </xf>
    <xf numFmtId="0" fontId="35" fillId="5" borderId="12" xfId="0" applyFont="1" applyFill="1" applyBorder="1" applyAlignment="1">
      <alignment horizontal="center" vertical="top" wrapText="1"/>
    </xf>
    <xf numFmtId="0" fontId="4" fillId="11" borderId="56" xfId="0" applyFont="1" applyFill="1" applyBorder="1" applyAlignment="1">
      <alignment horizontal="center" vertical="top" wrapText="1"/>
    </xf>
    <xf numFmtId="0" fontId="38" fillId="0" borderId="57" xfId="0" applyFont="1" applyBorder="1" applyAlignment="1">
      <alignment horizontal="center" vertical="center"/>
    </xf>
    <xf numFmtId="0" fontId="36" fillId="11" borderId="58" xfId="0" applyFont="1" applyFill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0" fontId="40" fillId="0" borderId="60" xfId="0" applyFont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36" fillId="7" borderId="58" xfId="0" applyFont="1" applyFill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35" fillId="7" borderId="38" xfId="0" applyFont="1" applyFill="1" applyBorder="1" applyAlignment="1">
      <alignment horizontal="center" vertical="top" wrapText="1"/>
    </xf>
    <xf numFmtId="0" fontId="38" fillId="0" borderId="38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36" fillId="11" borderId="46" xfId="0" applyFont="1" applyFill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57" xfId="0" applyFont="1" applyBorder="1" applyAlignment="1">
      <alignment horizontal="center" vertical="center" wrapText="1"/>
    </xf>
    <xf numFmtId="1" fontId="35" fillId="11" borderId="62" xfId="0" applyNumberFormat="1" applyFont="1" applyFill="1" applyBorder="1" applyAlignment="1">
      <alignment horizontal="center" vertical="top" wrapText="1"/>
    </xf>
    <xf numFmtId="1" fontId="35" fillId="11" borderId="63" xfId="0" applyNumberFormat="1" applyFont="1" applyFill="1" applyBorder="1" applyAlignment="1">
      <alignment horizontal="center" vertical="top" wrapText="1"/>
    </xf>
    <xf numFmtId="1" fontId="35" fillId="11" borderId="42" xfId="0" applyNumberFormat="1" applyFont="1" applyFill="1" applyBorder="1" applyAlignment="1">
      <alignment horizontal="center" vertical="top" wrapText="1"/>
    </xf>
    <xf numFmtId="1" fontId="35" fillId="11" borderId="29" xfId="0" applyNumberFormat="1" applyFont="1" applyFill="1" applyBorder="1" applyAlignment="1">
      <alignment horizontal="left" vertical="top" wrapText="1"/>
    </xf>
    <xf numFmtId="1" fontId="35" fillId="11" borderId="27" xfId="0" applyNumberFormat="1" applyFont="1" applyFill="1" applyBorder="1" applyAlignment="1">
      <alignment horizontal="left" vertical="top" wrapText="1"/>
    </xf>
    <xf numFmtId="1" fontId="35" fillId="11" borderId="64" xfId="0" applyNumberFormat="1" applyFont="1" applyFill="1" applyBorder="1" applyAlignment="1">
      <alignment horizontal="left" vertical="top" wrapText="1"/>
    </xf>
    <xf numFmtId="0" fontId="4" fillId="15" borderId="27" xfId="0" applyFont="1" applyFill="1" applyBorder="1" applyAlignment="1">
      <alignment horizontal="center" vertical="top" wrapText="1"/>
    </xf>
    <xf numFmtId="0" fontId="4" fillId="15" borderId="11" xfId="0" applyFont="1" applyFill="1" applyBorder="1" applyAlignment="1">
      <alignment horizontal="center" vertical="top" wrapText="1"/>
    </xf>
    <xf numFmtId="0" fontId="4" fillId="15" borderId="12" xfId="0" applyFont="1" applyFill="1" applyBorder="1" applyAlignment="1">
      <alignment horizontal="center" vertical="top" wrapText="1"/>
    </xf>
    <xf numFmtId="0" fontId="35" fillId="11" borderId="29" xfId="0" applyFont="1" applyFill="1" applyBorder="1" applyAlignment="1">
      <alignment horizontal="center" vertical="center" wrapText="1"/>
    </xf>
    <xf numFmtId="0" fontId="35" fillId="11" borderId="27" xfId="0" applyFont="1" applyFill="1" applyBorder="1" applyAlignment="1">
      <alignment horizontal="center" vertical="center" wrapText="1"/>
    </xf>
    <xf numFmtId="0" fontId="35" fillId="11" borderId="64" xfId="0" applyFont="1" applyFill="1" applyBorder="1" applyAlignment="1">
      <alignment horizontal="center" vertical="center" wrapText="1"/>
    </xf>
    <xf numFmtId="0" fontId="36" fillId="30" borderId="58" xfId="0" applyFont="1" applyFill="1" applyBorder="1" applyAlignment="1">
      <alignment horizontal="center" vertical="center" wrapText="1"/>
    </xf>
    <xf numFmtId="0" fontId="40" fillId="22" borderId="59" xfId="0" applyFont="1" applyFill="1" applyBorder="1" applyAlignment="1">
      <alignment horizontal="center" vertical="center" wrapText="1"/>
    </xf>
    <xf numFmtId="0" fontId="40" fillId="22" borderId="60" xfId="0" applyFont="1" applyFill="1" applyBorder="1" applyAlignment="1">
      <alignment horizontal="center" vertical="center" wrapText="1"/>
    </xf>
    <xf numFmtId="0" fontId="40" fillId="22" borderId="65" xfId="0" applyFont="1" applyFill="1" applyBorder="1" applyAlignment="1">
      <alignment horizontal="center" vertical="center" wrapText="1"/>
    </xf>
    <xf numFmtId="0" fontId="40" fillId="22" borderId="66" xfId="0" applyFont="1" applyFill="1" applyBorder="1" applyAlignment="1">
      <alignment horizontal="center" vertical="center" wrapText="1"/>
    </xf>
    <xf numFmtId="0" fontId="40" fillId="22" borderId="67" xfId="0" applyFont="1" applyFill="1" applyBorder="1" applyAlignment="1">
      <alignment horizontal="center" vertical="center" wrapText="1"/>
    </xf>
    <xf numFmtId="0" fontId="36" fillId="29" borderId="58" xfId="0" applyFont="1" applyFill="1" applyBorder="1" applyAlignment="1">
      <alignment horizontal="center" vertical="center" wrapText="1"/>
    </xf>
    <xf numFmtId="0" fontId="40" fillId="10" borderId="59" xfId="0" applyFont="1" applyFill="1" applyBorder="1" applyAlignment="1">
      <alignment horizontal="center" vertical="center" wrapText="1"/>
    </xf>
    <xf numFmtId="0" fontId="40" fillId="10" borderId="68" xfId="0" applyFont="1" applyFill="1" applyBorder="1" applyAlignment="1">
      <alignment horizontal="center" vertical="center" wrapText="1"/>
    </xf>
    <xf numFmtId="0" fontId="40" fillId="10" borderId="65" xfId="0" applyFont="1" applyFill="1" applyBorder="1" applyAlignment="1">
      <alignment horizontal="center" vertical="center" wrapText="1"/>
    </xf>
    <xf numFmtId="0" fontId="40" fillId="10" borderId="66" xfId="0" applyFont="1" applyFill="1" applyBorder="1" applyAlignment="1">
      <alignment horizontal="center" vertical="center" wrapText="1"/>
    </xf>
    <xf numFmtId="0" fontId="40" fillId="10" borderId="69" xfId="0" applyFont="1" applyFill="1" applyBorder="1" applyAlignment="1">
      <alignment horizontal="center" vertical="center" wrapText="1"/>
    </xf>
    <xf numFmtId="0" fontId="36" fillId="28" borderId="70" xfId="0" applyFont="1" applyFill="1" applyBorder="1" applyAlignment="1">
      <alignment horizontal="center" vertical="center" wrapText="1"/>
    </xf>
    <xf numFmtId="0" fontId="40" fillId="4" borderId="59" xfId="0" applyFont="1" applyFill="1" applyBorder="1" applyAlignment="1">
      <alignment horizontal="center" vertical="center" wrapText="1"/>
    </xf>
    <xf numFmtId="0" fontId="40" fillId="4" borderId="60" xfId="0" applyFont="1" applyFill="1" applyBorder="1" applyAlignment="1">
      <alignment horizontal="center" vertical="center" wrapText="1"/>
    </xf>
    <xf numFmtId="0" fontId="40" fillId="4" borderId="71" xfId="0" applyFont="1" applyFill="1" applyBorder="1" applyAlignment="1">
      <alignment horizontal="center" vertical="center" wrapText="1"/>
    </xf>
    <xf numFmtId="0" fontId="40" fillId="4" borderId="43" xfId="0" applyFont="1" applyFill="1" applyBorder="1" applyAlignment="1">
      <alignment horizontal="center" vertical="center" wrapText="1"/>
    </xf>
    <xf numFmtId="0" fontId="40" fillId="4" borderId="41" xfId="0" applyFont="1" applyFill="1" applyBorder="1" applyAlignment="1">
      <alignment horizontal="center" vertical="center" wrapText="1"/>
    </xf>
    <xf numFmtId="0" fontId="36" fillId="15" borderId="46" xfId="0" applyFont="1" applyFill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57" xfId="0" applyFont="1" applyBorder="1" applyAlignment="1">
      <alignment horizontal="center" vertical="center" wrapText="1"/>
    </xf>
    <xf numFmtId="0" fontId="35" fillId="29" borderId="72" xfId="0" applyFont="1" applyFill="1" applyBorder="1" applyAlignment="1">
      <alignment horizontal="center" vertical="top" wrapText="1"/>
    </xf>
    <xf numFmtId="0" fontId="35" fillId="29" borderId="26" xfId="0" applyFont="1" applyFill="1" applyBorder="1" applyAlignment="1">
      <alignment horizontal="center" vertical="top" wrapText="1"/>
    </xf>
    <xf numFmtId="0" fontId="35" fillId="29" borderId="52" xfId="0" applyFont="1" applyFill="1" applyBorder="1" applyAlignment="1">
      <alignment horizontal="center" vertical="top" wrapText="1"/>
    </xf>
    <xf numFmtId="0" fontId="36" fillId="13" borderId="46" xfId="0" applyFont="1" applyFill="1" applyBorder="1" applyAlignment="1">
      <alignment horizontal="center" vertical="center" wrapText="1"/>
    </xf>
    <xf numFmtId="0" fontId="35" fillId="5" borderId="11" xfId="0" applyFont="1" applyFill="1" applyBorder="1" applyAlignment="1">
      <alignment horizontal="center" vertical="top" wrapText="1"/>
    </xf>
    <xf numFmtId="0" fontId="35" fillId="29" borderId="73" xfId="0" applyFont="1" applyFill="1" applyBorder="1" applyAlignment="1">
      <alignment horizontal="center" vertical="top" wrapText="1"/>
    </xf>
    <xf numFmtId="0" fontId="35" fillId="29" borderId="27" xfId="0" applyFont="1" applyFill="1" applyBorder="1" applyAlignment="1">
      <alignment horizontal="center" vertical="top" wrapText="1"/>
    </xf>
    <xf numFmtId="0" fontId="35" fillId="29" borderId="11" xfId="0" applyFont="1" applyFill="1" applyBorder="1" applyAlignment="1">
      <alignment horizontal="center" vertical="top" wrapText="1"/>
    </xf>
    <xf numFmtId="0" fontId="35" fillId="29" borderId="74" xfId="0" applyFont="1" applyFill="1" applyBorder="1" applyAlignment="1">
      <alignment horizontal="center" vertical="top" wrapText="1"/>
    </xf>
    <xf numFmtId="0" fontId="35" fillId="29" borderId="51" xfId="0" applyFont="1" applyFill="1" applyBorder="1" applyAlignment="1">
      <alignment horizontal="center" vertical="top" wrapText="1"/>
    </xf>
    <xf numFmtId="0" fontId="35" fillId="29" borderId="48" xfId="0" applyFont="1" applyFill="1" applyBorder="1" applyAlignment="1">
      <alignment horizontal="center" vertical="top" wrapText="1"/>
    </xf>
    <xf numFmtId="0" fontId="7" fillId="7" borderId="46" xfId="0" applyFont="1" applyFill="1" applyBorder="1" applyAlignment="1">
      <alignment horizontal="center" vertical="top" wrapText="1"/>
    </xf>
    <xf numFmtId="0" fontId="40" fillId="0" borderId="57" xfId="0" applyFont="1" applyBorder="1" applyAlignment="1">
      <alignment/>
    </xf>
    <xf numFmtId="0" fontId="35" fillId="29" borderId="19" xfId="0" applyFont="1" applyFill="1" applyBorder="1" applyAlignment="1">
      <alignment horizontal="center" vertical="top" wrapText="1"/>
    </xf>
    <xf numFmtId="0" fontId="35" fillId="30" borderId="72" xfId="0" applyFont="1" applyFill="1" applyBorder="1" applyAlignment="1">
      <alignment horizontal="center" vertical="top" wrapText="1"/>
    </xf>
    <xf numFmtId="0" fontId="35" fillId="30" borderId="26" xfId="0" applyFont="1" applyFill="1" applyBorder="1" applyAlignment="1">
      <alignment horizontal="center" vertical="top" wrapText="1"/>
    </xf>
    <xf numFmtId="0" fontId="35" fillId="30" borderId="52" xfId="0" applyFont="1" applyFill="1" applyBorder="1" applyAlignment="1">
      <alignment horizontal="center" vertical="top" wrapText="1"/>
    </xf>
    <xf numFmtId="0" fontId="35" fillId="29" borderId="75" xfId="0" applyFont="1" applyFill="1" applyBorder="1" applyAlignment="1">
      <alignment horizontal="center" vertical="top" wrapText="1"/>
    </xf>
    <xf numFmtId="0" fontId="4" fillId="7" borderId="39" xfId="0" applyFont="1" applyFill="1" applyBorder="1" applyAlignment="1">
      <alignment horizontal="center" vertical="top" wrapText="1"/>
    </xf>
    <xf numFmtId="0" fontId="38" fillId="0" borderId="39" xfId="0" applyFont="1" applyBorder="1" applyAlignment="1">
      <alignment horizontal="center" vertical="top" wrapText="1"/>
    </xf>
    <xf numFmtId="0" fontId="38" fillId="0" borderId="76" xfId="0" applyFont="1" applyBorder="1" applyAlignment="1">
      <alignment horizontal="center" vertical="top" wrapText="1"/>
    </xf>
    <xf numFmtId="0" fontId="35" fillId="28" borderId="53" xfId="0" applyFont="1" applyFill="1" applyBorder="1" applyAlignment="1">
      <alignment horizontal="center" vertical="top" wrapText="1"/>
    </xf>
    <xf numFmtId="0" fontId="35" fillId="28" borderId="27" xfId="0" applyFont="1" applyFill="1" applyBorder="1" applyAlignment="1">
      <alignment horizontal="center" vertical="top" wrapText="1"/>
    </xf>
    <xf numFmtId="0" fontId="35" fillId="28" borderId="11" xfId="0" applyFont="1" applyFill="1" applyBorder="1" applyAlignment="1">
      <alignment horizontal="center" vertical="top" wrapText="1"/>
    </xf>
    <xf numFmtId="0" fontId="35" fillId="11" borderId="11" xfId="0" applyFont="1" applyFill="1" applyBorder="1" applyAlignment="1">
      <alignment horizontal="center" vertical="top" wrapText="1"/>
    </xf>
    <xf numFmtId="0" fontId="35" fillId="11" borderId="12" xfId="0" applyFont="1" applyFill="1" applyBorder="1" applyAlignment="1">
      <alignment horizontal="center" vertical="top" wrapText="1"/>
    </xf>
    <xf numFmtId="0" fontId="7" fillId="11" borderId="46" xfId="0" applyFont="1" applyFill="1" applyBorder="1" applyAlignment="1">
      <alignment horizontal="center" vertical="top" wrapText="1"/>
    </xf>
    <xf numFmtId="0" fontId="40" fillId="0" borderId="35" xfId="0" applyFont="1" applyBorder="1" applyAlignment="1">
      <alignment horizontal="center" vertical="top" wrapText="1"/>
    </xf>
    <xf numFmtId="0" fontId="40" fillId="0" borderId="57" xfId="0" applyFont="1" applyBorder="1" applyAlignment="1">
      <alignment horizontal="center" vertical="top" wrapText="1"/>
    </xf>
    <xf numFmtId="0" fontId="4" fillId="29" borderId="11" xfId="0" applyFont="1" applyFill="1" applyBorder="1" applyAlignment="1">
      <alignment horizontal="center" vertical="top" wrapText="1"/>
    </xf>
    <xf numFmtId="0" fontId="4" fillId="29" borderId="12" xfId="0" applyFont="1" applyFill="1" applyBorder="1" applyAlignment="1">
      <alignment horizontal="center" vertical="top" wrapText="1"/>
    </xf>
    <xf numFmtId="0" fontId="35" fillId="11" borderId="15" xfId="0" applyFont="1" applyFill="1" applyBorder="1" applyAlignment="1">
      <alignment horizontal="center" vertical="top" wrapText="1"/>
    </xf>
    <xf numFmtId="0" fontId="35" fillId="11" borderId="21" xfId="0" applyFont="1" applyFill="1" applyBorder="1" applyAlignment="1">
      <alignment horizontal="center" vertical="top" wrapText="1"/>
    </xf>
    <xf numFmtId="0" fontId="35" fillId="11" borderId="13" xfId="0" applyFont="1" applyFill="1" applyBorder="1" applyAlignment="1">
      <alignment horizontal="center" vertical="center" wrapText="1"/>
    </xf>
    <xf numFmtId="0" fontId="35" fillId="11" borderId="15" xfId="0" applyFont="1" applyFill="1" applyBorder="1" applyAlignment="1">
      <alignment horizontal="center" vertical="center" wrapText="1"/>
    </xf>
    <xf numFmtId="0" fontId="35" fillId="11" borderId="27" xfId="0" applyFont="1" applyFill="1" applyBorder="1" applyAlignment="1">
      <alignment horizontal="center" vertical="top" wrapText="1"/>
    </xf>
    <xf numFmtId="0" fontId="35" fillId="11" borderId="51" xfId="0" applyFont="1" applyFill="1" applyBorder="1" applyAlignment="1">
      <alignment horizontal="center" vertical="top" wrapText="1"/>
    </xf>
    <xf numFmtId="0" fontId="35" fillId="11" borderId="48" xfId="0" applyFont="1" applyFill="1" applyBorder="1" applyAlignment="1">
      <alignment horizontal="center" vertical="top" wrapText="1"/>
    </xf>
    <xf numFmtId="0" fontId="4" fillId="15" borderId="39" xfId="0" applyFont="1" applyFill="1" applyBorder="1" applyAlignment="1">
      <alignment horizontal="center" vertical="top" wrapText="1"/>
    </xf>
    <xf numFmtId="0" fontId="4" fillId="15" borderId="76" xfId="0" applyFont="1" applyFill="1" applyBorder="1" applyAlignment="1">
      <alignment horizontal="center" vertical="top" wrapText="1"/>
    </xf>
    <xf numFmtId="0" fontId="35" fillId="29" borderId="20" xfId="0" applyFont="1" applyFill="1" applyBorder="1" applyAlignment="1">
      <alignment horizontal="center" vertical="top" wrapText="1"/>
    </xf>
    <xf numFmtId="0" fontId="8" fillId="29" borderId="35" xfId="0" applyFont="1" applyFill="1" applyBorder="1" applyAlignment="1">
      <alignment horizontal="center" vertical="center" wrapText="1"/>
    </xf>
    <xf numFmtId="0" fontId="38" fillId="10" borderId="35" xfId="0" applyFont="1" applyFill="1" applyBorder="1" applyAlignment="1">
      <alignment horizontal="center" vertical="center" wrapText="1"/>
    </xf>
    <xf numFmtId="0" fontId="38" fillId="10" borderId="57" xfId="0" applyFont="1" applyFill="1" applyBorder="1" applyAlignment="1">
      <alignment horizontal="center" vertical="center" wrapText="1"/>
    </xf>
    <xf numFmtId="0" fontId="41" fillId="29" borderId="46" xfId="0" applyFont="1" applyFill="1" applyBorder="1" applyAlignment="1">
      <alignment horizontal="center" vertical="center"/>
    </xf>
    <xf numFmtId="0" fontId="41" fillId="29" borderId="57" xfId="0" applyFont="1" applyFill="1" applyBorder="1" applyAlignment="1">
      <alignment horizontal="center" vertical="center"/>
    </xf>
    <xf numFmtId="0" fontId="35" fillId="28" borderId="52" xfId="0" applyFont="1" applyFill="1" applyBorder="1" applyAlignment="1">
      <alignment horizontal="center" vertical="top" wrapText="1"/>
    </xf>
    <xf numFmtId="0" fontId="35" fillId="28" borderId="19" xfId="0" applyFont="1" applyFill="1" applyBorder="1" applyAlignment="1">
      <alignment horizontal="center" vertical="top" wrapText="1"/>
    </xf>
    <xf numFmtId="0" fontId="35" fillId="28" borderId="12" xfId="0" applyFont="1" applyFill="1" applyBorder="1" applyAlignment="1">
      <alignment horizontal="center" vertical="top" wrapText="1"/>
    </xf>
    <xf numFmtId="0" fontId="7" fillId="22" borderId="60" xfId="0" applyFont="1" applyFill="1" applyBorder="1" applyAlignment="1">
      <alignment horizontal="center" vertical="top" wrapText="1"/>
    </xf>
    <xf numFmtId="0" fontId="7" fillId="22" borderId="77" xfId="0" applyFont="1" applyFill="1" applyBorder="1" applyAlignment="1">
      <alignment horizontal="center" vertical="top" wrapText="1"/>
    </xf>
    <xf numFmtId="0" fontId="36" fillId="22" borderId="38" xfId="0" applyFont="1" applyFill="1" applyBorder="1" applyAlignment="1">
      <alignment horizontal="center" vertical="top" wrapText="1"/>
    </xf>
    <xf numFmtId="0" fontId="35" fillId="5" borderId="15" xfId="0" applyFont="1" applyFill="1" applyBorder="1" applyAlignment="1">
      <alignment horizontal="center" vertical="top" wrapText="1"/>
    </xf>
    <xf numFmtId="0" fontId="35" fillId="5" borderId="21" xfId="0" applyFont="1" applyFill="1" applyBorder="1" applyAlignment="1">
      <alignment horizontal="center" vertical="top" wrapText="1"/>
    </xf>
    <xf numFmtId="0" fontId="36" fillId="5" borderId="39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77" xfId="0" applyFont="1" applyBorder="1" applyAlignment="1">
      <alignment horizontal="center" vertical="center" wrapText="1"/>
    </xf>
    <xf numFmtId="0" fontId="35" fillId="29" borderId="12" xfId="0" applyFont="1" applyFill="1" applyBorder="1" applyAlignment="1">
      <alignment horizontal="center" vertical="top" wrapText="1"/>
    </xf>
    <xf numFmtId="0" fontId="36" fillId="30" borderId="49" xfId="0" applyFont="1" applyFill="1" applyBorder="1" applyAlignment="1">
      <alignment horizontal="center" vertical="top" wrapText="1"/>
    </xf>
    <xf numFmtId="0" fontId="36" fillId="30" borderId="38" xfId="0" applyFont="1" applyFill="1" applyBorder="1" applyAlignment="1">
      <alignment horizontal="center" vertical="top" wrapText="1"/>
    </xf>
    <xf numFmtId="0" fontId="36" fillId="30" borderId="16" xfId="0" applyFont="1" applyFill="1" applyBorder="1" applyAlignment="1">
      <alignment horizontal="center" vertical="top" wrapText="1"/>
    </xf>
    <xf numFmtId="0" fontId="35" fillId="11" borderId="14" xfId="0" applyFont="1" applyFill="1" applyBorder="1" applyAlignment="1">
      <alignment horizontal="center" vertical="top" wrapText="1"/>
    </xf>
    <xf numFmtId="0" fontId="35" fillId="11" borderId="18" xfId="0" applyFont="1" applyFill="1" applyBorder="1" applyAlignment="1">
      <alignment horizontal="center" vertical="top" wrapText="1"/>
    </xf>
    <xf numFmtId="0" fontId="35" fillId="30" borderId="74" xfId="0" applyFont="1" applyFill="1" applyBorder="1" applyAlignment="1">
      <alignment horizontal="center" vertical="top" wrapText="1"/>
    </xf>
    <xf numFmtId="0" fontId="35" fillId="30" borderId="51" xfId="0" applyFont="1" applyFill="1" applyBorder="1" applyAlignment="1">
      <alignment horizontal="center" vertical="top" wrapText="1"/>
    </xf>
    <xf numFmtId="0" fontId="35" fillId="30" borderId="48" xfId="0" applyFont="1" applyFill="1" applyBorder="1" applyAlignment="1">
      <alignment horizontal="center" vertical="top" wrapText="1"/>
    </xf>
    <xf numFmtId="0" fontId="35" fillId="28" borderId="60" xfId="0" applyFont="1" applyFill="1" applyBorder="1" applyAlignment="1">
      <alignment horizontal="center" vertical="top" wrapText="1"/>
    </xf>
    <xf numFmtId="0" fontId="35" fillId="28" borderId="77" xfId="0" applyFont="1" applyFill="1" applyBorder="1" applyAlignment="1">
      <alignment horizontal="center" vertical="top" wrapText="1"/>
    </xf>
    <xf numFmtId="0" fontId="35" fillId="28" borderId="17" xfId="0" applyFont="1" applyFill="1" applyBorder="1" applyAlignment="1">
      <alignment horizontal="center" vertical="top" wrapText="1"/>
    </xf>
    <xf numFmtId="0" fontId="35" fillId="28" borderId="48" xfId="0" applyFont="1" applyFill="1" applyBorder="1" applyAlignment="1">
      <alignment horizontal="center" vertical="top" wrapText="1"/>
    </xf>
    <xf numFmtId="0" fontId="35" fillId="28" borderId="20" xfId="0" applyFont="1" applyFill="1" applyBorder="1" applyAlignment="1">
      <alignment horizontal="center" vertical="top" wrapText="1"/>
    </xf>
    <xf numFmtId="0" fontId="35" fillId="5" borderId="78" xfId="0" applyFont="1" applyFill="1" applyBorder="1" applyAlignment="1">
      <alignment horizontal="center" vertical="top" wrapText="1"/>
    </xf>
    <xf numFmtId="0" fontId="35" fillId="5" borderId="18" xfId="0" applyFont="1" applyFill="1" applyBorder="1" applyAlignment="1">
      <alignment horizontal="center" vertical="top" wrapText="1"/>
    </xf>
    <xf numFmtId="0" fontId="36" fillId="29" borderId="46" xfId="0" applyFont="1" applyFill="1" applyBorder="1" applyAlignment="1">
      <alignment horizontal="center" vertical="center" wrapText="1"/>
    </xf>
    <xf numFmtId="0" fontId="40" fillId="10" borderId="35" xfId="0" applyFont="1" applyFill="1" applyBorder="1" applyAlignment="1">
      <alignment horizontal="center" vertical="center" wrapText="1"/>
    </xf>
    <xf numFmtId="0" fontId="40" fillId="10" borderId="57" xfId="0" applyFont="1" applyFill="1" applyBorder="1" applyAlignment="1">
      <alignment horizontal="center" vertical="center" wrapText="1"/>
    </xf>
    <xf numFmtId="0" fontId="4" fillId="29" borderId="15" xfId="0" applyFont="1" applyFill="1" applyBorder="1" applyAlignment="1">
      <alignment horizontal="center" vertical="top" wrapText="1"/>
    </xf>
    <xf numFmtId="0" fontId="4" fillId="29" borderId="21" xfId="0" applyFont="1" applyFill="1" applyBorder="1" applyAlignment="1">
      <alignment horizontal="center" vertical="top" wrapText="1"/>
    </xf>
    <xf numFmtId="0" fontId="4" fillId="29" borderId="14" xfId="0" applyFont="1" applyFill="1" applyBorder="1" applyAlignment="1">
      <alignment horizontal="center" vertical="top" wrapText="1"/>
    </xf>
    <xf numFmtId="0" fontId="4" fillId="29" borderId="18" xfId="0" applyFont="1" applyFill="1" applyBorder="1" applyAlignment="1">
      <alignment horizontal="center" vertical="top" wrapText="1"/>
    </xf>
    <xf numFmtId="172" fontId="37" fillId="33" borderId="49" xfId="0" applyNumberFormat="1" applyFont="1" applyFill="1" applyBorder="1" applyAlignment="1">
      <alignment horizontal="center" vertical="center" wrapText="1"/>
    </xf>
    <xf numFmtId="172" fontId="37" fillId="33" borderId="38" xfId="0" applyNumberFormat="1" applyFont="1" applyFill="1" applyBorder="1" applyAlignment="1">
      <alignment horizontal="center" vertical="center" wrapText="1"/>
    </xf>
    <xf numFmtId="0" fontId="36" fillId="28" borderId="58" xfId="0" applyFont="1" applyFill="1" applyBorder="1" applyAlignment="1">
      <alignment horizontal="center" vertical="center" wrapText="1"/>
    </xf>
    <xf numFmtId="0" fontId="35" fillId="5" borderId="61" xfId="0" applyFont="1" applyFill="1" applyBorder="1" applyAlignment="1">
      <alignment horizontal="center" vertical="top" wrapText="1"/>
    </xf>
    <xf numFmtId="0" fontId="35" fillId="5" borderId="19" xfId="0" applyFont="1" applyFill="1" applyBorder="1" applyAlignment="1">
      <alignment horizontal="center" vertical="top" wrapText="1"/>
    </xf>
    <xf numFmtId="0" fontId="36" fillId="7" borderId="46" xfId="0" applyFont="1" applyFill="1" applyBorder="1" applyAlignment="1">
      <alignment horizontal="center" vertical="center"/>
    </xf>
    <xf numFmtId="0" fontId="36" fillId="29" borderId="58" xfId="0" applyFont="1" applyFill="1" applyBorder="1" applyAlignment="1">
      <alignment horizontal="center" vertical="top" wrapText="1"/>
    </xf>
    <xf numFmtId="0" fontId="40" fillId="0" borderId="59" xfId="0" applyFont="1" applyBorder="1" applyAlignment="1">
      <alignment horizontal="center" vertical="top" wrapText="1"/>
    </xf>
    <xf numFmtId="0" fontId="40" fillId="0" borderId="60" xfId="0" applyFont="1" applyBorder="1" applyAlignment="1">
      <alignment horizontal="center" vertical="top" wrapText="1"/>
    </xf>
    <xf numFmtId="0" fontId="40" fillId="0" borderId="65" xfId="0" applyFont="1" applyBorder="1" applyAlignment="1">
      <alignment horizontal="center" vertical="top" wrapText="1"/>
    </xf>
    <xf numFmtId="0" fontId="40" fillId="0" borderId="66" xfId="0" applyFont="1" applyBorder="1" applyAlignment="1">
      <alignment horizontal="center" vertical="top" wrapText="1"/>
    </xf>
    <xf numFmtId="0" fontId="40" fillId="0" borderId="67" xfId="0" applyFont="1" applyBorder="1" applyAlignment="1">
      <alignment horizontal="center" vertical="top" wrapText="1"/>
    </xf>
    <xf numFmtId="0" fontId="36" fillId="13" borderId="39" xfId="0" applyFont="1" applyFill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40" fillId="0" borderId="77" xfId="0" applyFont="1" applyBorder="1" applyAlignment="1">
      <alignment horizontal="center" vertical="top" wrapText="1"/>
    </xf>
    <xf numFmtId="0" fontId="40" fillId="0" borderId="39" xfId="0" applyFont="1" applyBorder="1" applyAlignment="1">
      <alignment horizontal="center" vertical="top" wrapText="1"/>
    </xf>
    <xf numFmtId="0" fontId="40" fillId="0" borderId="43" xfId="0" applyFont="1" applyBorder="1" applyAlignment="1">
      <alignment horizontal="center" vertical="top" wrapText="1"/>
    </xf>
    <xf numFmtId="0" fontId="40" fillId="0" borderId="41" xfId="0" applyFont="1" applyBorder="1" applyAlignment="1">
      <alignment horizontal="center" vertical="top" wrapText="1"/>
    </xf>
    <xf numFmtId="0" fontId="4" fillId="15" borderId="14" xfId="0" applyFont="1" applyFill="1" applyBorder="1" applyAlignment="1">
      <alignment horizontal="center" vertical="top" wrapText="1"/>
    </xf>
    <xf numFmtId="0" fontId="4" fillId="15" borderId="18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P764"/>
  <sheetViews>
    <sheetView tabSelected="1" zoomScale="70" zoomScaleNormal="70" zoomScaleSheetLayoutView="90" zoomScalePageLayoutView="0" workbookViewId="0" topLeftCell="A1">
      <pane xSplit="2" ySplit="9" topLeftCell="C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0" sqref="B10"/>
    </sheetView>
  </sheetViews>
  <sheetFormatPr defaultColWidth="9.140625" defaultRowHeight="15"/>
  <cols>
    <col min="1" max="1" width="4.8515625" style="52" customWidth="1"/>
    <col min="2" max="2" width="65.8515625" style="53" customWidth="1"/>
    <col min="3" max="3" width="26.00390625" style="2" customWidth="1"/>
    <col min="4" max="4" width="25.7109375" style="2" customWidth="1"/>
    <col min="5" max="5" width="16.28125" style="2" customWidth="1"/>
    <col min="6" max="6" width="19.28125" style="2" customWidth="1"/>
    <col min="7" max="7" width="9.421875" style="2" customWidth="1"/>
    <col min="8" max="8" width="9.57421875" style="2" customWidth="1"/>
    <col min="9" max="9" width="11.7109375" style="2" customWidth="1"/>
    <col min="10" max="10" width="8.28125" style="2" customWidth="1"/>
    <col min="11" max="11" width="8.140625" style="2" customWidth="1"/>
    <col min="12" max="12" width="9.28125" style="2" customWidth="1"/>
    <col min="13" max="13" width="11.421875" style="2" customWidth="1"/>
    <col min="14" max="14" width="9.8515625" style="2" customWidth="1"/>
    <col min="15" max="16" width="9.00390625" style="2" customWidth="1"/>
    <col min="17" max="17" width="8.57421875" style="2" customWidth="1"/>
    <col min="18" max="18" width="10.140625" style="51" customWidth="1"/>
    <col min="19" max="19" width="9.7109375" style="51" customWidth="1"/>
    <col min="20" max="20" width="12.8515625" style="51" customWidth="1"/>
    <col min="21" max="21" width="12.57421875" style="51" customWidth="1"/>
    <col min="22" max="22" width="12.140625" style="51" customWidth="1"/>
    <col min="23" max="23" width="9.7109375" style="54" customWidth="1"/>
    <col min="24" max="24" width="17.7109375" style="54" customWidth="1"/>
    <col min="25" max="25" width="9.7109375" style="54" customWidth="1"/>
    <col min="26" max="26" width="12.421875" style="54" customWidth="1"/>
    <col min="27" max="29" width="12.00390625" style="54" customWidth="1"/>
    <col min="30" max="30" width="9.421875" style="54" customWidth="1"/>
    <col min="31" max="32" width="12.00390625" style="54" customWidth="1"/>
    <col min="33" max="33" width="13.8515625" style="54" customWidth="1"/>
    <col min="34" max="35" width="12.00390625" style="0" customWidth="1"/>
    <col min="36" max="36" width="12.00390625" style="54" customWidth="1"/>
    <col min="37" max="37" width="13.28125" style="54" customWidth="1"/>
    <col min="38" max="38" width="9.140625" style="54" customWidth="1"/>
    <col min="39" max="39" width="12.00390625" style="54" customWidth="1"/>
    <col min="40" max="40" width="12.7109375" style="54" customWidth="1"/>
    <col min="41" max="41" width="12.00390625" style="54" customWidth="1"/>
    <col min="42" max="42" width="13.57421875" style="54" customWidth="1"/>
    <col min="43" max="43" width="12.00390625" style="54" customWidth="1"/>
    <col min="44" max="44" width="14.00390625" style="54" customWidth="1"/>
    <col min="45" max="46" width="12.00390625" style="54" customWidth="1"/>
    <col min="47" max="47" width="14.140625" style="54" customWidth="1"/>
    <col min="48" max="51" width="12.00390625" style="54" customWidth="1"/>
    <col min="52" max="52" width="13.28125" style="54" customWidth="1"/>
    <col min="53" max="53" width="9.421875" style="54" customWidth="1"/>
    <col min="54" max="54" width="14.421875" style="54" customWidth="1"/>
    <col min="55" max="57" width="12.00390625" style="54" customWidth="1"/>
    <col min="58" max="58" width="9.140625" style="54" customWidth="1"/>
    <col min="59" max="59" width="13.7109375" style="54" customWidth="1"/>
    <col min="60" max="60" width="13.140625" style="54" customWidth="1"/>
    <col min="61" max="61" width="9.421875" style="54" customWidth="1"/>
    <col min="62" max="64" width="12.00390625" style="54" customWidth="1"/>
    <col min="65" max="65" width="14.28125" style="54" customWidth="1"/>
    <col min="66" max="66" width="14.00390625" style="54" customWidth="1"/>
    <col min="67" max="67" width="9.00390625" style="54" customWidth="1"/>
    <col min="68" max="68" width="12.28125" style="54" customWidth="1"/>
    <col min="69" max="69" width="13.00390625" style="54" customWidth="1"/>
    <col min="70" max="70" width="13.28125" style="54" customWidth="1"/>
    <col min="71" max="71" width="14.28125" style="54" bestFit="1" customWidth="1"/>
    <col min="72" max="72" width="9.00390625" style="54" customWidth="1"/>
    <col min="73" max="73" width="10.8515625" style="54" customWidth="1"/>
    <col min="74" max="74" width="12.28125" style="54" customWidth="1"/>
    <col min="75" max="75" width="13.00390625" style="54" customWidth="1"/>
    <col min="76" max="76" width="9.57421875" style="54" customWidth="1"/>
    <col min="77" max="77" width="11.57421875" style="54" customWidth="1"/>
    <col min="78" max="78" width="13.421875" style="54" customWidth="1"/>
    <col min="79" max="79" width="10.00390625" style="54" customWidth="1"/>
    <col min="80" max="80" width="11.8515625" style="54" customWidth="1"/>
    <col min="81" max="81" width="12.00390625" style="54" customWidth="1"/>
    <col min="82" max="82" width="9.7109375" style="54" customWidth="1"/>
    <col min="83" max="83" width="9.57421875" style="54" customWidth="1"/>
    <col min="84" max="84" width="11.7109375" style="54" customWidth="1"/>
    <col min="85" max="85" width="9.8515625" style="54" customWidth="1"/>
    <col min="86" max="86" width="9.421875" style="54" customWidth="1"/>
    <col min="87" max="87" width="11.28125" style="54" customWidth="1"/>
    <col min="88" max="88" width="10.57421875" style="54" customWidth="1"/>
    <col min="89" max="89" width="15.8515625" style="0" customWidth="1"/>
    <col min="90" max="91" width="14.8515625" style="0" customWidth="1"/>
    <col min="92" max="92" width="16.57421875" style="0" customWidth="1"/>
    <col min="93" max="93" width="14.7109375" style="0" customWidth="1"/>
    <col min="94" max="94" width="11.00390625" style="0" customWidth="1"/>
    <col min="95" max="95" width="14.7109375" style="0" customWidth="1"/>
    <col min="96" max="96" width="12.140625" style="0" customWidth="1"/>
    <col min="97" max="97" width="12.28125" style="0" customWidth="1"/>
    <col min="98" max="98" width="14.421875" style="77" customWidth="1"/>
    <col min="99" max="99" width="12.8515625" style="0" customWidth="1"/>
    <col min="100" max="100" width="10.8515625" style="0" customWidth="1"/>
    <col min="103" max="103" width="14.57421875" style="0" customWidth="1"/>
    <col min="104" max="104" width="10.8515625" style="0" customWidth="1"/>
    <col min="105" max="105" width="12.140625" style="0" customWidth="1"/>
    <col min="106" max="107" width="12.8515625" style="0" customWidth="1"/>
    <col min="110" max="110" width="9.57421875" style="0" bestFit="1" customWidth="1"/>
    <col min="111" max="111" width="9.57421875" style="0" customWidth="1"/>
    <col min="113" max="113" width="11.421875" style="0" customWidth="1"/>
    <col min="114" max="114" width="14.140625" style="0" customWidth="1"/>
  </cols>
  <sheetData>
    <row r="1" spans="1:114" ht="22.5" customHeight="1" thickBot="1">
      <c r="A1" s="153" t="s">
        <v>164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4"/>
    </row>
    <row r="2" spans="1:114" s="8" customFormat="1" ht="36" customHeight="1" thickBot="1">
      <c r="A2" s="184" t="s">
        <v>0</v>
      </c>
      <c r="B2" s="166" t="s">
        <v>1</v>
      </c>
      <c r="C2" s="308" t="s">
        <v>157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172"/>
      <c r="AA2" s="125" t="s">
        <v>158</v>
      </c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172"/>
      <c r="BZ2" s="220" t="s">
        <v>159</v>
      </c>
      <c r="CA2" s="221"/>
      <c r="CB2" s="221"/>
      <c r="CC2" s="221"/>
      <c r="CD2" s="221"/>
      <c r="CE2" s="221"/>
      <c r="CF2" s="221"/>
      <c r="CG2" s="221"/>
      <c r="CH2" s="221"/>
      <c r="CI2" s="222"/>
      <c r="CJ2" s="226" t="s">
        <v>160</v>
      </c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2"/>
      <c r="DJ2" s="303" t="s">
        <v>116</v>
      </c>
    </row>
    <row r="3" spans="1:114" s="1" customFormat="1" ht="51.75" customHeight="1" thickBot="1">
      <c r="A3" s="185"/>
      <c r="B3" s="167"/>
      <c r="C3" s="187" t="s">
        <v>118</v>
      </c>
      <c r="D3" s="188"/>
      <c r="E3" s="188"/>
      <c r="F3" s="188"/>
      <c r="G3" s="189"/>
      <c r="H3" s="220" t="s">
        <v>161</v>
      </c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9"/>
      <c r="T3" s="249" t="s">
        <v>119</v>
      </c>
      <c r="U3" s="250"/>
      <c r="V3" s="250"/>
      <c r="W3" s="251"/>
      <c r="X3" s="234" t="s">
        <v>120</v>
      </c>
      <c r="Y3" s="235"/>
      <c r="Z3" s="272" t="s">
        <v>77</v>
      </c>
      <c r="AA3" s="305" t="s">
        <v>125</v>
      </c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5"/>
      <c r="AM3" s="296" t="s">
        <v>127</v>
      </c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8"/>
      <c r="BB3" s="208" t="s">
        <v>129</v>
      </c>
      <c r="BC3" s="174"/>
      <c r="BD3" s="174"/>
      <c r="BE3" s="174"/>
      <c r="BF3" s="175"/>
      <c r="BG3" s="202" t="s">
        <v>163</v>
      </c>
      <c r="BH3" s="203"/>
      <c r="BI3" s="204"/>
      <c r="BJ3" s="208" t="s">
        <v>136</v>
      </c>
      <c r="BK3" s="209"/>
      <c r="BL3" s="209"/>
      <c r="BM3" s="209"/>
      <c r="BN3" s="209"/>
      <c r="BO3" s="210"/>
      <c r="BP3" s="214" t="s">
        <v>138</v>
      </c>
      <c r="BQ3" s="215"/>
      <c r="BR3" s="215"/>
      <c r="BS3" s="215"/>
      <c r="BT3" s="216"/>
      <c r="BU3" s="309" t="s">
        <v>140</v>
      </c>
      <c r="BV3" s="310"/>
      <c r="BW3" s="310"/>
      <c r="BX3" s="311"/>
      <c r="BY3" s="281" t="s">
        <v>78</v>
      </c>
      <c r="BZ3" s="173" t="s">
        <v>142</v>
      </c>
      <c r="CA3" s="174"/>
      <c r="CB3" s="174"/>
      <c r="CC3" s="174"/>
      <c r="CD3" s="174"/>
      <c r="CE3" s="175"/>
      <c r="CF3" s="179" t="s">
        <v>143</v>
      </c>
      <c r="CG3" s="174"/>
      <c r="CH3" s="175"/>
      <c r="CI3" s="281" t="s">
        <v>80</v>
      </c>
      <c r="CJ3" s="277" t="s">
        <v>148</v>
      </c>
      <c r="CK3" s="278"/>
      <c r="CL3" s="278"/>
      <c r="CM3" s="278"/>
      <c r="CN3" s="278"/>
      <c r="CO3" s="278"/>
      <c r="CP3" s="278"/>
      <c r="CQ3" s="278"/>
      <c r="CR3" s="278"/>
      <c r="CS3" s="278"/>
      <c r="CT3" s="278"/>
      <c r="CU3" s="278"/>
      <c r="CV3" s="278"/>
      <c r="CW3" s="278"/>
      <c r="CX3" s="279"/>
      <c r="CY3" s="277" t="s">
        <v>151</v>
      </c>
      <c r="CZ3" s="278"/>
      <c r="DA3" s="278"/>
      <c r="DB3" s="278"/>
      <c r="DC3" s="278"/>
      <c r="DD3" s="278"/>
      <c r="DE3" s="279"/>
      <c r="DF3" s="315" t="s">
        <v>156</v>
      </c>
      <c r="DG3" s="316"/>
      <c r="DH3" s="317"/>
      <c r="DI3" s="274" t="s">
        <v>79</v>
      </c>
      <c r="DJ3" s="304"/>
    </row>
    <row r="4" spans="1:114" s="1" customFormat="1" ht="23.25" customHeight="1" thickBot="1">
      <c r="A4" s="185"/>
      <c r="B4" s="167"/>
      <c r="C4" s="256" t="s">
        <v>83</v>
      </c>
      <c r="D4" s="257"/>
      <c r="E4" s="258" t="s">
        <v>101</v>
      </c>
      <c r="F4" s="259" t="s">
        <v>81</v>
      </c>
      <c r="G4" s="154" t="s">
        <v>124</v>
      </c>
      <c r="H4" s="261" t="s">
        <v>3</v>
      </c>
      <c r="I4" s="197" t="s">
        <v>4</v>
      </c>
      <c r="J4" s="197" t="s">
        <v>5</v>
      </c>
      <c r="K4" s="197" t="s">
        <v>6</v>
      </c>
      <c r="L4" s="197" t="s">
        <v>84</v>
      </c>
      <c r="M4" s="197" t="s">
        <v>8</v>
      </c>
      <c r="N4" s="197" t="s">
        <v>102</v>
      </c>
      <c r="O4" s="196" t="s">
        <v>85</v>
      </c>
      <c r="P4" s="196" t="s">
        <v>10</v>
      </c>
      <c r="Q4" s="197" t="s">
        <v>16</v>
      </c>
      <c r="R4" s="321" t="s">
        <v>11</v>
      </c>
      <c r="S4" s="154" t="s">
        <v>122</v>
      </c>
      <c r="T4" s="171" t="s">
        <v>15</v>
      </c>
      <c r="U4" s="165" t="s">
        <v>131</v>
      </c>
      <c r="V4" s="160" t="s">
        <v>110</v>
      </c>
      <c r="W4" s="154" t="s">
        <v>121</v>
      </c>
      <c r="X4" s="241" t="s">
        <v>82</v>
      </c>
      <c r="Y4" s="154" t="s">
        <v>123</v>
      </c>
      <c r="Z4" s="273"/>
      <c r="AA4" s="176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8"/>
      <c r="AM4" s="267" t="s">
        <v>21</v>
      </c>
      <c r="AN4" s="268"/>
      <c r="AO4" s="264" t="s">
        <v>24</v>
      </c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6"/>
      <c r="BB4" s="176"/>
      <c r="BC4" s="177"/>
      <c r="BD4" s="177"/>
      <c r="BE4" s="177"/>
      <c r="BF4" s="178"/>
      <c r="BG4" s="205"/>
      <c r="BH4" s="206"/>
      <c r="BI4" s="207"/>
      <c r="BJ4" s="211"/>
      <c r="BK4" s="212"/>
      <c r="BL4" s="212"/>
      <c r="BM4" s="212"/>
      <c r="BN4" s="212"/>
      <c r="BO4" s="213"/>
      <c r="BP4" s="217"/>
      <c r="BQ4" s="218"/>
      <c r="BR4" s="218"/>
      <c r="BS4" s="218"/>
      <c r="BT4" s="219"/>
      <c r="BU4" s="312"/>
      <c r="BV4" s="313"/>
      <c r="BW4" s="313"/>
      <c r="BX4" s="314"/>
      <c r="BY4" s="282"/>
      <c r="BZ4" s="176"/>
      <c r="CA4" s="177"/>
      <c r="CB4" s="177"/>
      <c r="CC4" s="177"/>
      <c r="CD4" s="177"/>
      <c r="CE4" s="178"/>
      <c r="CF4" s="180"/>
      <c r="CG4" s="177"/>
      <c r="CH4" s="178"/>
      <c r="CI4" s="282"/>
      <c r="CJ4" s="176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8"/>
      <c r="CY4" s="176"/>
      <c r="CZ4" s="177"/>
      <c r="DA4" s="177"/>
      <c r="DB4" s="177"/>
      <c r="DC4" s="177"/>
      <c r="DD4" s="177"/>
      <c r="DE4" s="178"/>
      <c r="DF4" s="318"/>
      <c r="DG4" s="319"/>
      <c r="DH4" s="320"/>
      <c r="DI4" s="274"/>
      <c r="DJ4" s="304"/>
    </row>
    <row r="5" spans="1:114" s="3" customFormat="1" ht="95.25" customHeight="1">
      <c r="A5" s="185"/>
      <c r="B5" s="167"/>
      <c r="C5" s="190" t="s">
        <v>100</v>
      </c>
      <c r="D5" s="193" t="s">
        <v>117</v>
      </c>
      <c r="E5" s="247"/>
      <c r="F5" s="260"/>
      <c r="G5" s="154"/>
      <c r="H5" s="261"/>
      <c r="I5" s="198" t="s">
        <v>4</v>
      </c>
      <c r="J5" s="198" t="s">
        <v>5</v>
      </c>
      <c r="K5" s="198" t="s">
        <v>6</v>
      </c>
      <c r="L5" s="198" t="s">
        <v>7</v>
      </c>
      <c r="M5" s="198" t="s">
        <v>7</v>
      </c>
      <c r="N5" s="198" t="s">
        <v>7</v>
      </c>
      <c r="O5" s="196"/>
      <c r="P5" s="196"/>
      <c r="Q5" s="198" t="s">
        <v>9</v>
      </c>
      <c r="R5" s="322" t="s">
        <v>11</v>
      </c>
      <c r="S5" s="154"/>
      <c r="T5" s="163"/>
      <c r="U5" s="158"/>
      <c r="V5" s="161"/>
      <c r="W5" s="154"/>
      <c r="X5" s="242"/>
      <c r="Y5" s="154"/>
      <c r="Z5" s="273"/>
      <c r="AA5" s="269" t="s">
        <v>47</v>
      </c>
      <c r="AB5" s="246" t="s">
        <v>46</v>
      </c>
      <c r="AC5" s="246" t="s">
        <v>48</v>
      </c>
      <c r="AD5" s="246" t="s">
        <v>112</v>
      </c>
      <c r="AE5" s="246" t="s">
        <v>49</v>
      </c>
      <c r="AF5" s="246" t="s">
        <v>50</v>
      </c>
      <c r="AG5" s="246" t="s">
        <v>51</v>
      </c>
      <c r="AH5" s="246" t="s">
        <v>113</v>
      </c>
      <c r="AI5" s="246" t="s">
        <v>52</v>
      </c>
      <c r="AJ5" s="246" t="s">
        <v>53</v>
      </c>
      <c r="AK5" s="292" t="s">
        <v>86</v>
      </c>
      <c r="AL5" s="154" t="s">
        <v>126</v>
      </c>
      <c r="AM5" s="225" t="s">
        <v>22</v>
      </c>
      <c r="AN5" s="233" t="s">
        <v>23</v>
      </c>
      <c r="AO5" s="299" t="s">
        <v>25</v>
      </c>
      <c r="AP5" s="252" t="s">
        <v>26</v>
      </c>
      <c r="AQ5" s="252" t="s">
        <v>87</v>
      </c>
      <c r="AR5" s="252" t="s">
        <v>89</v>
      </c>
      <c r="AS5" s="252" t="s">
        <v>54</v>
      </c>
      <c r="AT5" s="252" t="s">
        <v>55</v>
      </c>
      <c r="AU5" s="252" t="s">
        <v>56</v>
      </c>
      <c r="AV5" s="252" t="s">
        <v>57</v>
      </c>
      <c r="AW5" s="252" t="s">
        <v>58</v>
      </c>
      <c r="AX5" s="252" t="s">
        <v>59</v>
      </c>
      <c r="AY5" s="252" t="s">
        <v>90</v>
      </c>
      <c r="AZ5" s="301" t="s">
        <v>91</v>
      </c>
      <c r="BA5" s="154" t="s">
        <v>128</v>
      </c>
      <c r="BB5" s="225" t="s">
        <v>165</v>
      </c>
      <c r="BC5" s="230" t="s">
        <v>92</v>
      </c>
      <c r="BD5" s="230" t="s">
        <v>28</v>
      </c>
      <c r="BE5" s="233" t="s">
        <v>29</v>
      </c>
      <c r="BF5" s="154" t="s">
        <v>130</v>
      </c>
      <c r="BG5" s="237" t="s">
        <v>168</v>
      </c>
      <c r="BH5" s="286" t="s">
        <v>167</v>
      </c>
      <c r="BI5" s="154" t="s">
        <v>135</v>
      </c>
      <c r="BJ5" s="223" t="s">
        <v>30</v>
      </c>
      <c r="BK5" s="228" t="s">
        <v>31</v>
      </c>
      <c r="BL5" s="228" t="s">
        <v>60</v>
      </c>
      <c r="BM5" s="228" t="s">
        <v>32</v>
      </c>
      <c r="BN5" s="231" t="s">
        <v>33</v>
      </c>
      <c r="BO5" s="154" t="s">
        <v>137</v>
      </c>
      <c r="BP5" s="244" t="s">
        <v>35</v>
      </c>
      <c r="BQ5" s="244" t="s">
        <v>34</v>
      </c>
      <c r="BR5" s="244" t="s">
        <v>94</v>
      </c>
      <c r="BS5" s="289" t="s">
        <v>95</v>
      </c>
      <c r="BT5" s="154" t="s">
        <v>139</v>
      </c>
      <c r="BU5" s="223" t="s">
        <v>96</v>
      </c>
      <c r="BV5" s="228" t="s">
        <v>166</v>
      </c>
      <c r="BW5" s="228" t="s">
        <v>97</v>
      </c>
      <c r="BX5" s="154" t="s">
        <v>141</v>
      </c>
      <c r="BY5" s="282"/>
      <c r="BZ5" s="254" t="s">
        <v>36</v>
      </c>
      <c r="CA5" s="247" t="s">
        <v>37</v>
      </c>
      <c r="CB5" s="247" t="s">
        <v>115</v>
      </c>
      <c r="CC5" s="284" t="s">
        <v>114</v>
      </c>
      <c r="CD5" s="154" t="s">
        <v>144</v>
      </c>
      <c r="CE5" s="157" t="s">
        <v>145</v>
      </c>
      <c r="CF5" s="181"/>
      <c r="CG5" s="154" t="s">
        <v>147</v>
      </c>
      <c r="CH5" s="156" t="s">
        <v>146</v>
      </c>
      <c r="CI5" s="282"/>
      <c r="CJ5" s="306" t="s">
        <v>61</v>
      </c>
      <c r="CK5" s="169" t="s">
        <v>62</v>
      </c>
      <c r="CL5" s="169" t="s">
        <v>63</v>
      </c>
      <c r="CM5" s="169" t="s">
        <v>64</v>
      </c>
      <c r="CN5" s="169" t="s">
        <v>65</v>
      </c>
      <c r="CO5" s="169" t="s">
        <v>66</v>
      </c>
      <c r="CP5" s="169" t="s">
        <v>67</v>
      </c>
      <c r="CQ5" s="169" t="s">
        <v>39</v>
      </c>
      <c r="CR5" s="169" t="s">
        <v>68</v>
      </c>
      <c r="CS5" s="169" t="s">
        <v>69</v>
      </c>
      <c r="CT5" s="169" t="s">
        <v>40</v>
      </c>
      <c r="CU5" s="169" t="s">
        <v>70</v>
      </c>
      <c r="CV5" s="294" t="s">
        <v>41</v>
      </c>
      <c r="CW5" s="154" t="s">
        <v>149</v>
      </c>
      <c r="CX5" s="156" t="s">
        <v>150</v>
      </c>
      <c r="CY5" s="275" t="s">
        <v>42</v>
      </c>
      <c r="CZ5" s="227" t="s">
        <v>43</v>
      </c>
      <c r="DA5" s="227" t="s">
        <v>99</v>
      </c>
      <c r="DB5" s="227" t="s">
        <v>44</v>
      </c>
      <c r="DC5" s="151" t="s">
        <v>45</v>
      </c>
      <c r="DD5" s="154" t="s">
        <v>152</v>
      </c>
      <c r="DE5" s="156" t="s">
        <v>153</v>
      </c>
      <c r="DF5" s="105"/>
      <c r="DG5" s="154" t="s">
        <v>154</v>
      </c>
      <c r="DH5" s="156" t="s">
        <v>155</v>
      </c>
      <c r="DI5" s="274"/>
      <c r="DJ5" s="304"/>
    </row>
    <row r="6" spans="1:114" s="4" customFormat="1" ht="25.5" customHeight="1">
      <c r="A6" s="185"/>
      <c r="B6" s="167"/>
      <c r="C6" s="191"/>
      <c r="D6" s="194"/>
      <c r="E6" s="199" t="s">
        <v>162</v>
      </c>
      <c r="F6" s="78" t="s">
        <v>12</v>
      </c>
      <c r="G6" s="154"/>
      <c r="H6" s="261" t="s">
        <v>2</v>
      </c>
      <c r="I6" s="198" t="s">
        <v>2</v>
      </c>
      <c r="J6" s="198" t="s">
        <v>2</v>
      </c>
      <c r="K6" s="198" t="s">
        <v>2</v>
      </c>
      <c r="L6" s="198" t="s">
        <v>2</v>
      </c>
      <c r="M6" s="198" t="s">
        <v>2</v>
      </c>
      <c r="N6" s="198" t="s">
        <v>2</v>
      </c>
      <c r="O6" s="196"/>
      <c r="P6" s="196"/>
      <c r="Q6" s="198" t="s">
        <v>2</v>
      </c>
      <c r="R6" s="322" t="s">
        <v>2</v>
      </c>
      <c r="S6" s="154"/>
      <c r="T6" s="163"/>
      <c r="U6" s="158"/>
      <c r="V6" s="161"/>
      <c r="W6" s="154"/>
      <c r="X6" s="242"/>
      <c r="Y6" s="154"/>
      <c r="Z6" s="273"/>
      <c r="AA6" s="270"/>
      <c r="AB6" s="271"/>
      <c r="AC6" s="271"/>
      <c r="AD6" s="271"/>
      <c r="AE6" s="271"/>
      <c r="AF6" s="271"/>
      <c r="AG6" s="271"/>
      <c r="AH6" s="271"/>
      <c r="AI6" s="271"/>
      <c r="AJ6" s="271"/>
      <c r="AK6" s="293"/>
      <c r="AL6" s="154"/>
      <c r="AM6" s="236"/>
      <c r="AN6" s="263"/>
      <c r="AO6" s="300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302"/>
      <c r="BA6" s="154"/>
      <c r="BB6" s="236"/>
      <c r="BC6" s="280"/>
      <c r="BD6" s="280"/>
      <c r="BE6" s="263"/>
      <c r="BF6" s="154"/>
      <c r="BG6" s="238"/>
      <c r="BH6" s="287"/>
      <c r="BI6" s="154"/>
      <c r="BJ6" s="224"/>
      <c r="BK6" s="229"/>
      <c r="BL6" s="229"/>
      <c r="BM6" s="229"/>
      <c r="BN6" s="232"/>
      <c r="BO6" s="154"/>
      <c r="BP6" s="245"/>
      <c r="BQ6" s="245"/>
      <c r="BR6" s="245"/>
      <c r="BS6" s="290"/>
      <c r="BT6" s="154"/>
      <c r="BU6" s="224"/>
      <c r="BV6" s="229"/>
      <c r="BW6" s="229"/>
      <c r="BX6" s="154"/>
      <c r="BY6" s="282"/>
      <c r="BZ6" s="255"/>
      <c r="CA6" s="248"/>
      <c r="CB6" s="248"/>
      <c r="CC6" s="285"/>
      <c r="CD6" s="154"/>
      <c r="CE6" s="157"/>
      <c r="CF6" s="182"/>
      <c r="CG6" s="154"/>
      <c r="CH6" s="157"/>
      <c r="CI6" s="282"/>
      <c r="CJ6" s="307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295"/>
      <c r="CW6" s="154"/>
      <c r="CX6" s="157"/>
      <c r="CY6" s="276"/>
      <c r="CZ6" s="170"/>
      <c r="DA6" s="170"/>
      <c r="DB6" s="170"/>
      <c r="DC6" s="152"/>
      <c r="DD6" s="154"/>
      <c r="DE6" s="157"/>
      <c r="DF6" s="106"/>
      <c r="DG6" s="154"/>
      <c r="DH6" s="157"/>
      <c r="DI6" s="274"/>
      <c r="DJ6" s="304"/>
    </row>
    <row r="7" spans="1:114" s="4" customFormat="1" ht="21" customHeight="1">
      <c r="A7" s="185"/>
      <c r="B7" s="167"/>
      <c r="C7" s="191"/>
      <c r="D7" s="194"/>
      <c r="E7" s="200"/>
      <c r="F7" s="78" t="s">
        <v>13</v>
      </c>
      <c r="G7" s="155"/>
      <c r="H7" s="262"/>
      <c r="I7" s="198"/>
      <c r="J7" s="198"/>
      <c r="K7" s="198"/>
      <c r="L7" s="198"/>
      <c r="M7" s="198"/>
      <c r="N7" s="198"/>
      <c r="O7" s="197"/>
      <c r="P7" s="197"/>
      <c r="Q7" s="198"/>
      <c r="R7" s="322"/>
      <c r="S7" s="155"/>
      <c r="T7" s="164"/>
      <c r="U7" s="159"/>
      <c r="V7" s="162"/>
      <c r="W7" s="155"/>
      <c r="X7" s="243"/>
      <c r="Y7" s="155"/>
      <c r="Z7" s="273"/>
      <c r="AA7" s="270"/>
      <c r="AB7" s="271"/>
      <c r="AC7" s="271"/>
      <c r="AD7" s="271"/>
      <c r="AE7" s="271"/>
      <c r="AF7" s="271"/>
      <c r="AG7" s="271"/>
      <c r="AH7" s="271"/>
      <c r="AI7" s="271"/>
      <c r="AJ7" s="271"/>
      <c r="AK7" s="293"/>
      <c r="AL7" s="154"/>
      <c r="AM7" s="236"/>
      <c r="AN7" s="263"/>
      <c r="AO7" s="300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302"/>
      <c r="BA7" s="154"/>
      <c r="BB7" s="236"/>
      <c r="BC7" s="280"/>
      <c r="BD7" s="280"/>
      <c r="BE7" s="263"/>
      <c r="BF7" s="154"/>
      <c r="BG7" s="239"/>
      <c r="BH7" s="288"/>
      <c r="BI7" s="154"/>
      <c r="BJ7" s="225"/>
      <c r="BK7" s="230"/>
      <c r="BL7" s="240"/>
      <c r="BM7" s="230"/>
      <c r="BN7" s="233"/>
      <c r="BO7" s="154"/>
      <c r="BP7" s="246"/>
      <c r="BQ7" s="246"/>
      <c r="BR7" s="246"/>
      <c r="BS7" s="291"/>
      <c r="BT7" s="154"/>
      <c r="BU7" s="225"/>
      <c r="BV7" s="230"/>
      <c r="BW7" s="230"/>
      <c r="BX7" s="154"/>
      <c r="BY7" s="283"/>
      <c r="BZ7" s="255"/>
      <c r="CA7" s="248"/>
      <c r="CB7" s="248"/>
      <c r="CC7" s="285"/>
      <c r="CD7" s="154"/>
      <c r="CE7" s="157"/>
      <c r="CF7" s="183"/>
      <c r="CG7" s="154"/>
      <c r="CH7" s="150"/>
      <c r="CI7" s="283"/>
      <c r="CJ7" s="307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295"/>
      <c r="CW7" s="154"/>
      <c r="CX7" s="150"/>
      <c r="CY7" s="276"/>
      <c r="CZ7" s="170"/>
      <c r="DA7" s="170"/>
      <c r="DB7" s="170"/>
      <c r="DC7" s="152"/>
      <c r="DD7" s="154"/>
      <c r="DE7" s="150"/>
      <c r="DF7" s="106"/>
      <c r="DG7" s="154"/>
      <c r="DH7" s="150"/>
      <c r="DI7" s="274"/>
      <c r="DJ7" s="304"/>
    </row>
    <row r="8" spans="1:114" s="4" customFormat="1" ht="32.25" customHeight="1" thickBot="1">
      <c r="A8" s="186"/>
      <c r="B8" s="168"/>
      <c r="C8" s="192"/>
      <c r="D8" s="195"/>
      <c r="E8" s="201"/>
      <c r="F8" s="79" t="s">
        <v>14</v>
      </c>
      <c r="G8" s="89" t="s">
        <v>76</v>
      </c>
      <c r="H8" s="82" t="s">
        <v>103</v>
      </c>
      <c r="I8" s="83" t="s">
        <v>104</v>
      </c>
      <c r="J8" s="83" t="s">
        <v>105</v>
      </c>
      <c r="K8" s="83" t="s">
        <v>105</v>
      </c>
      <c r="L8" s="83" t="s">
        <v>106</v>
      </c>
      <c r="M8" s="83" t="s">
        <v>107</v>
      </c>
      <c r="N8" s="83" t="s">
        <v>108</v>
      </c>
      <c r="O8" s="83" t="s">
        <v>106</v>
      </c>
      <c r="P8" s="83" t="s">
        <v>106</v>
      </c>
      <c r="Q8" s="83" t="s">
        <v>106</v>
      </c>
      <c r="R8" s="84" t="s">
        <v>109</v>
      </c>
      <c r="S8" s="88" t="s">
        <v>76</v>
      </c>
      <c r="T8" s="91" t="s">
        <v>132</v>
      </c>
      <c r="U8" s="92" t="s">
        <v>111</v>
      </c>
      <c r="V8" s="94" t="s">
        <v>133</v>
      </c>
      <c r="W8" s="90" t="s">
        <v>76</v>
      </c>
      <c r="X8" s="95" t="s">
        <v>134</v>
      </c>
      <c r="Y8" s="88" t="s">
        <v>76</v>
      </c>
      <c r="Z8" s="138" t="s">
        <v>76</v>
      </c>
      <c r="AA8" s="97" t="s">
        <v>17</v>
      </c>
      <c r="AB8" s="98" t="s">
        <v>18</v>
      </c>
      <c r="AC8" s="98" t="s">
        <v>18</v>
      </c>
      <c r="AD8" s="98" t="s">
        <v>18</v>
      </c>
      <c r="AE8" s="98" t="s">
        <v>18</v>
      </c>
      <c r="AF8" s="98" t="s">
        <v>18</v>
      </c>
      <c r="AG8" s="98" t="s">
        <v>18</v>
      </c>
      <c r="AH8" s="98" t="s">
        <v>88</v>
      </c>
      <c r="AI8" s="98" t="s">
        <v>88</v>
      </c>
      <c r="AJ8" s="98" t="s">
        <v>18</v>
      </c>
      <c r="AK8" s="99" t="s">
        <v>18</v>
      </c>
      <c r="AL8" s="100" t="s">
        <v>76</v>
      </c>
      <c r="AM8" s="101" t="s">
        <v>17</v>
      </c>
      <c r="AN8" s="141" t="s">
        <v>88</v>
      </c>
      <c r="AO8" s="140" t="s">
        <v>88</v>
      </c>
      <c r="AP8" s="102" t="s">
        <v>17</v>
      </c>
      <c r="AQ8" s="102" t="s">
        <v>88</v>
      </c>
      <c r="AR8" s="102" t="s">
        <v>18</v>
      </c>
      <c r="AS8" s="102" t="s">
        <v>17</v>
      </c>
      <c r="AT8" s="102" t="s">
        <v>17</v>
      </c>
      <c r="AU8" s="102" t="s">
        <v>17</v>
      </c>
      <c r="AV8" s="102" t="s">
        <v>88</v>
      </c>
      <c r="AW8" s="102" t="s">
        <v>88</v>
      </c>
      <c r="AX8" s="102" t="s">
        <v>88</v>
      </c>
      <c r="AY8" s="102" t="s">
        <v>88</v>
      </c>
      <c r="AZ8" s="102" t="s">
        <v>88</v>
      </c>
      <c r="BA8" s="100" t="s">
        <v>76</v>
      </c>
      <c r="BB8" s="101" t="s">
        <v>19</v>
      </c>
      <c r="BC8" s="103" t="s">
        <v>27</v>
      </c>
      <c r="BD8" s="103" t="s">
        <v>19</v>
      </c>
      <c r="BE8" s="104" t="s">
        <v>19</v>
      </c>
      <c r="BF8" s="100" t="s">
        <v>76</v>
      </c>
      <c r="BG8" s="107" t="s">
        <v>19</v>
      </c>
      <c r="BH8" s="108" t="s">
        <v>93</v>
      </c>
      <c r="BI8" s="100" t="s">
        <v>76</v>
      </c>
      <c r="BJ8" s="109" t="s">
        <v>20</v>
      </c>
      <c r="BK8" s="110" t="s">
        <v>17</v>
      </c>
      <c r="BL8" s="110" t="s">
        <v>17</v>
      </c>
      <c r="BM8" s="110" t="s">
        <v>19</v>
      </c>
      <c r="BN8" s="111" t="s">
        <v>20</v>
      </c>
      <c r="BO8" s="100" t="s">
        <v>76</v>
      </c>
      <c r="BP8" s="112" t="s">
        <v>19</v>
      </c>
      <c r="BQ8" s="112" t="s">
        <v>19</v>
      </c>
      <c r="BR8" s="98" t="s">
        <v>20</v>
      </c>
      <c r="BS8" s="113" t="s">
        <v>20</v>
      </c>
      <c r="BT8" s="100" t="s">
        <v>76</v>
      </c>
      <c r="BU8" s="109" t="s">
        <v>27</v>
      </c>
      <c r="BV8" s="110" t="s">
        <v>20</v>
      </c>
      <c r="BW8" s="103" t="s">
        <v>20</v>
      </c>
      <c r="BX8" s="100" t="s">
        <v>76</v>
      </c>
      <c r="BY8" s="132" t="s">
        <v>76</v>
      </c>
      <c r="BZ8" s="114" t="s">
        <v>38</v>
      </c>
      <c r="CA8" s="115" t="s">
        <v>38</v>
      </c>
      <c r="CB8" s="115" t="s">
        <v>38</v>
      </c>
      <c r="CC8" s="116" t="s">
        <v>38</v>
      </c>
      <c r="CD8" s="100" t="s">
        <v>38</v>
      </c>
      <c r="CE8" s="96" t="s">
        <v>76</v>
      </c>
      <c r="CF8" s="117" t="s">
        <v>38</v>
      </c>
      <c r="CG8" s="100" t="s">
        <v>38</v>
      </c>
      <c r="CH8" s="118" t="s">
        <v>76</v>
      </c>
      <c r="CI8" s="134" t="s">
        <v>76</v>
      </c>
      <c r="CJ8" s="119" t="s">
        <v>38</v>
      </c>
      <c r="CK8" s="120" t="s">
        <v>38</v>
      </c>
      <c r="CL8" s="120" t="s">
        <v>38</v>
      </c>
      <c r="CM8" s="120" t="s">
        <v>38</v>
      </c>
      <c r="CN8" s="120" t="s">
        <v>38</v>
      </c>
      <c r="CO8" s="120" t="s">
        <v>38</v>
      </c>
      <c r="CP8" s="120" t="s">
        <v>38</v>
      </c>
      <c r="CQ8" s="120" t="s">
        <v>38</v>
      </c>
      <c r="CR8" s="120" t="s">
        <v>38</v>
      </c>
      <c r="CS8" s="120" t="s">
        <v>38</v>
      </c>
      <c r="CT8" s="120" t="s">
        <v>38</v>
      </c>
      <c r="CU8" s="120" t="s">
        <v>38</v>
      </c>
      <c r="CV8" s="121" t="s">
        <v>38</v>
      </c>
      <c r="CW8" s="100" t="s">
        <v>38</v>
      </c>
      <c r="CX8" s="126" t="s">
        <v>76</v>
      </c>
      <c r="CY8" s="127" t="s">
        <v>38</v>
      </c>
      <c r="CZ8" s="120" t="s">
        <v>38</v>
      </c>
      <c r="DA8" s="120" t="s">
        <v>38</v>
      </c>
      <c r="DB8" s="120" t="s">
        <v>38</v>
      </c>
      <c r="DC8" s="128" t="s">
        <v>38</v>
      </c>
      <c r="DD8" s="100" t="s">
        <v>38</v>
      </c>
      <c r="DE8" s="126" t="s">
        <v>76</v>
      </c>
      <c r="DF8" s="129" t="s">
        <v>38</v>
      </c>
      <c r="DG8" s="100" t="s">
        <v>38</v>
      </c>
      <c r="DH8" s="126" t="s">
        <v>76</v>
      </c>
      <c r="DI8" s="136" t="s">
        <v>76</v>
      </c>
      <c r="DJ8" s="139" t="s">
        <v>76</v>
      </c>
    </row>
    <row r="9" spans="1:114" s="6" customFormat="1" ht="14.25" customHeight="1" thickBot="1">
      <c r="A9" s="80">
        <v>1</v>
      </c>
      <c r="B9" s="81">
        <v>2</v>
      </c>
      <c r="C9" s="7">
        <v>3</v>
      </c>
      <c r="D9" s="80">
        <v>4</v>
      </c>
      <c r="E9" s="81">
        <v>5</v>
      </c>
      <c r="F9" s="7">
        <v>6</v>
      </c>
      <c r="G9" s="80">
        <v>7</v>
      </c>
      <c r="H9" s="81">
        <v>8</v>
      </c>
      <c r="I9" s="7">
        <v>9</v>
      </c>
      <c r="J9" s="80">
        <v>10</v>
      </c>
      <c r="K9" s="81">
        <v>11</v>
      </c>
      <c r="L9" s="7">
        <v>12</v>
      </c>
      <c r="M9" s="80">
        <v>13</v>
      </c>
      <c r="N9" s="81">
        <v>14</v>
      </c>
      <c r="O9" s="7">
        <v>15</v>
      </c>
      <c r="P9" s="80">
        <v>16</v>
      </c>
      <c r="Q9" s="81">
        <v>17</v>
      </c>
      <c r="R9" s="7">
        <v>18</v>
      </c>
      <c r="S9" s="80">
        <v>19</v>
      </c>
      <c r="T9" s="81">
        <v>20</v>
      </c>
      <c r="U9" s="7">
        <v>21</v>
      </c>
      <c r="V9" s="80">
        <v>22</v>
      </c>
      <c r="W9" s="81">
        <v>23</v>
      </c>
      <c r="X9" s="7">
        <v>24</v>
      </c>
      <c r="Y9" s="80">
        <v>25</v>
      </c>
      <c r="Z9" s="81">
        <v>26</v>
      </c>
      <c r="AA9" s="7">
        <v>27</v>
      </c>
      <c r="AB9" s="80">
        <v>28</v>
      </c>
      <c r="AC9" s="81">
        <v>29</v>
      </c>
      <c r="AD9" s="7">
        <v>30</v>
      </c>
      <c r="AE9" s="80">
        <v>31</v>
      </c>
      <c r="AF9" s="81">
        <v>32</v>
      </c>
      <c r="AG9" s="7">
        <v>33</v>
      </c>
      <c r="AH9" s="80">
        <v>34</v>
      </c>
      <c r="AI9" s="81">
        <v>35</v>
      </c>
      <c r="AJ9" s="7">
        <v>36</v>
      </c>
      <c r="AK9" s="80">
        <v>37</v>
      </c>
      <c r="AL9" s="81">
        <v>38</v>
      </c>
      <c r="AM9" s="7">
        <v>39</v>
      </c>
      <c r="AN9" s="80">
        <v>40</v>
      </c>
      <c r="AO9" s="81">
        <v>41</v>
      </c>
      <c r="AP9" s="7">
        <v>42</v>
      </c>
      <c r="AQ9" s="80">
        <v>43</v>
      </c>
      <c r="AR9" s="81">
        <v>44</v>
      </c>
      <c r="AS9" s="7">
        <v>45</v>
      </c>
      <c r="AT9" s="80">
        <v>46</v>
      </c>
      <c r="AU9" s="81">
        <v>47</v>
      </c>
      <c r="AV9" s="7">
        <v>48</v>
      </c>
      <c r="AW9" s="80">
        <v>49</v>
      </c>
      <c r="AX9" s="81">
        <v>50</v>
      </c>
      <c r="AY9" s="7">
        <v>51</v>
      </c>
      <c r="AZ9" s="80">
        <v>52</v>
      </c>
      <c r="BA9" s="81">
        <v>53</v>
      </c>
      <c r="BB9" s="7">
        <v>54</v>
      </c>
      <c r="BC9" s="80">
        <v>55</v>
      </c>
      <c r="BD9" s="81">
        <v>56</v>
      </c>
      <c r="BE9" s="7">
        <v>57</v>
      </c>
      <c r="BF9" s="80">
        <v>58</v>
      </c>
      <c r="BG9" s="81">
        <v>59</v>
      </c>
      <c r="BH9" s="7">
        <v>60</v>
      </c>
      <c r="BI9" s="80">
        <v>61</v>
      </c>
      <c r="BJ9" s="81">
        <v>62</v>
      </c>
      <c r="BK9" s="7">
        <v>63</v>
      </c>
      <c r="BL9" s="80">
        <v>64</v>
      </c>
      <c r="BM9" s="81">
        <v>65</v>
      </c>
      <c r="BN9" s="7">
        <v>66</v>
      </c>
      <c r="BO9" s="80">
        <v>67</v>
      </c>
      <c r="BP9" s="81">
        <v>68</v>
      </c>
      <c r="BQ9" s="7">
        <v>69</v>
      </c>
      <c r="BR9" s="80">
        <v>70</v>
      </c>
      <c r="BS9" s="81">
        <v>71</v>
      </c>
      <c r="BT9" s="7">
        <v>72</v>
      </c>
      <c r="BU9" s="80">
        <v>73</v>
      </c>
      <c r="BV9" s="81">
        <v>74</v>
      </c>
      <c r="BW9" s="7">
        <v>75</v>
      </c>
      <c r="BX9" s="80">
        <v>76</v>
      </c>
      <c r="BY9" s="81">
        <v>77</v>
      </c>
      <c r="BZ9" s="7">
        <v>78</v>
      </c>
      <c r="CA9" s="80">
        <v>79</v>
      </c>
      <c r="CB9" s="81">
        <v>80</v>
      </c>
      <c r="CC9" s="7">
        <v>81</v>
      </c>
      <c r="CD9" s="80">
        <v>82</v>
      </c>
      <c r="CE9" s="81">
        <v>83</v>
      </c>
      <c r="CF9" s="7">
        <v>84</v>
      </c>
      <c r="CG9" s="80">
        <v>85</v>
      </c>
      <c r="CH9" s="81">
        <v>86</v>
      </c>
      <c r="CI9" s="7">
        <v>87</v>
      </c>
      <c r="CJ9" s="80">
        <v>88</v>
      </c>
      <c r="CK9" s="81">
        <v>89</v>
      </c>
      <c r="CL9" s="7">
        <v>90</v>
      </c>
      <c r="CM9" s="80">
        <v>91</v>
      </c>
      <c r="CN9" s="81">
        <v>92</v>
      </c>
      <c r="CO9" s="7">
        <v>93</v>
      </c>
      <c r="CP9" s="80">
        <v>94</v>
      </c>
      <c r="CQ9" s="81">
        <v>95</v>
      </c>
      <c r="CR9" s="7">
        <v>96</v>
      </c>
      <c r="CS9" s="80">
        <v>97</v>
      </c>
      <c r="CT9" s="81">
        <v>98</v>
      </c>
      <c r="CU9" s="7">
        <v>99</v>
      </c>
      <c r="CV9" s="80">
        <v>100</v>
      </c>
      <c r="CW9" s="81">
        <v>101</v>
      </c>
      <c r="CX9" s="7">
        <v>102</v>
      </c>
      <c r="CY9" s="80">
        <v>103</v>
      </c>
      <c r="CZ9" s="81">
        <v>104</v>
      </c>
      <c r="DA9" s="7">
        <v>105</v>
      </c>
      <c r="DB9" s="80">
        <v>106</v>
      </c>
      <c r="DC9" s="81">
        <v>107</v>
      </c>
      <c r="DD9" s="7">
        <v>108</v>
      </c>
      <c r="DE9" s="80">
        <v>109</v>
      </c>
      <c r="DF9" s="81">
        <v>110</v>
      </c>
      <c r="DG9" s="7">
        <v>111</v>
      </c>
      <c r="DH9" s="80">
        <v>112</v>
      </c>
      <c r="DI9" s="81">
        <v>113</v>
      </c>
      <c r="DJ9" s="7">
        <v>114</v>
      </c>
    </row>
    <row r="10" spans="1:114" s="5" customFormat="1" ht="17.25" customHeight="1">
      <c r="A10" s="131">
        <v>29</v>
      </c>
      <c r="B10" s="130" t="s">
        <v>98</v>
      </c>
      <c r="C10" s="86">
        <v>91.25</v>
      </c>
      <c r="D10" s="70">
        <f>CHOOSE((C10=0)+(C10&gt;0)+(C10&gt;=15)+(C10&gt;=30)+(C10&gt;=45)+(C10&gt;=60)+(C10&gt;=75)+(C10&gt;=90)+(C10&lt;=100),0,1,2,3,4,5,6,7)</f>
        <v>7</v>
      </c>
      <c r="E10" s="70">
        <v>1</v>
      </c>
      <c r="F10" s="56">
        <v>1</v>
      </c>
      <c r="G10" s="87">
        <f>D10+E10+F10</f>
        <v>9</v>
      </c>
      <c r="H10" s="57">
        <v>1</v>
      </c>
      <c r="I10" s="58">
        <v>1</v>
      </c>
      <c r="J10" s="58">
        <v>1</v>
      </c>
      <c r="K10" s="58">
        <v>1</v>
      </c>
      <c r="L10" s="58">
        <v>1</v>
      </c>
      <c r="M10" s="58">
        <v>0.5</v>
      </c>
      <c r="N10" s="58">
        <v>0.5</v>
      </c>
      <c r="O10" s="58">
        <v>1</v>
      </c>
      <c r="P10" s="58">
        <v>1</v>
      </c>
      <c r="Q10" s="58">
        <v>1</v>
      </c>
      <c r="R10" s="59">
        <v>1</v>
      </c>
      <c r="S10" s="87">
        <f>SUM(H10:R10)</f>
        <v>10</v>
      </c>
      <c r="T10" s="72">
        <v>2</v>
      </c>
      <c r="U10" s="70">
        <v>4</v>
      </c>
      <c r="V10" s="71">
        <v>0</v>
      </c>
      <c r="W10" s="87">
        <f>SUM(T10:V10)</f>
        <v>6</v>
      </c>
      <c r="X10" s="73">
        <v>0</v>
      </c>
      <c r="Y10" s="87">
        <v>0</v>
      </c>
      <c r="Z10" s="133">
        <f>G10+S10+W10+Y10</f>
        <v>25</v>
      </c>
      <c r="AA10" s="74">
        <v>0</v>
      </c>
      <c r="AB10" s="61">
        <v>1</v>
      </c>
      <c r="AC10" s="61">
        <v>1</v>
      </c>
      <c r="AD10" s="61">
        <v>1</v>
      </c>
      <c r="AE10" s="61">
        <v>0</v>
      </c>
      <c r="AF10" s="61">
        <v>1</v>
      </c>
      <c r="AG10" s="61">
        <v>1</v>
      </c>
      <c r="AH10" s="61">
        <v>0.5</v>
      </c>
      <c r="AI10" s="61">
        <v>0.5</v>
      </c>
      <c r="AJ10" s="61">
        <v>1</v>
      </c>
      <c r="AK10" s="62">
        <v>1</v>
      </c>
      <c r="AL10" s="87">
        <f>SUM(AA10:AK10)</f>
        <v>8</v>
      </c>
      <c r="AM10" s="63">
        <v>1</v>
      </c>
      <c r="AN10" s="67">
        <v>0.5</v>
      </c>
      <c r="AO10" s="63">
        <v>0.5</v>
      </c>
      <c r="AP10" s="64">
        <v>1</v>
      </c>
      <c r="AQ10" s="64">
        <v>0.5</v>
      </c>
      <c r="AR10" s="64">
        <v>1</v>
      </c>
      <c r="AS10" s="64">
        <v>1</v>
      </c>
      <c r="AT10" s="64">
        <v>1</v>
      </c>
      <c r="AU10" s="64">
        <v>1</v>
      </c>
      <c r="AV10" s="64">
        <v>0.5</v>
      </c>
      <c r="AW10" s="64">
        <v>0.5</v>
      </c>
      <c r="AX10" s="64">
        <v>0.5</v>
      </c>
      <c r="AY10" s="64">
        <v>0.5</v>
      </c>
      <c r="AZ10" s="65">
        <v>0.5</v>
      </c>
      <c r="BA10" s="87">
        <f>SUM(AM10:AZ10)</f>
        <v>10</v>
      </c>
      <c r="BB10" s="66">
        <v>2</v>
      </c>
      <c r="BC10" s="64">
        <v>4</v>
      </c>
      <c r="BD10" s="64">
        <v>2</v>
      </c>
      <c r="BE10" s="67">
        <v>2</v>
      </c>
      <c r="BF10" s="87">
        <f>SUM(BB10:BE10)</f>
        <v>10</v>
      </c>
      <c r="BG10" s="68">
        <v>0</v>
      </c>
      <c r="BH10" s="69">
        <v>4</v>
      </c>
      <c r="BI10" s="87">
        <f>SUM(BG10:BH10)</f>
        <v>4</v>
      </c>
      <c r="BJ10" s="63">
        <v>3</v>
      </c>
      <c r="BK10" s="64">
        <v>1</v>
      </c>
      <c r="BL10" s="64">
        <v>1</v>
      </c>
      <c r="BM10" s="64">
        <v>2</v>
      </c>
      <c r="BN10" s="65">
        <v>3</v>
      </c>
      <c r="BO10" s="87">
        <f>SUM(BJ10:BN10)</f>
        <v>10</v>
      </c>
      <c r="BP10" s="60">
        <v>2</v>
      </c>
      <c r="BQ10" s="61">
        <v>2</v>
      </c>
      <c r="BR10" s="85">
        <v>0</v>
      </c>
      <c r="BS10" s="62">
        <v>3</v>
      </c>
      <c r="BT10" s="87">
        <f>SUM(BP10:BS10)</f>
        <v>7</v>
      </c>
      <c r="BU10" s="63">
        <v>4</v>
      </c>
      <c r="BV10" s="64">
        <v>3</v>
      </c>
      <c r="BW10" s="64">
        <v>3</v>
      </c>
      <c r="BX10" s="87">
        <f>SUM(BU10:BW10)</f>
        <v>10</v>
      </c>
      <c r="BY10" s="133">
        <f>BX10+BT10+BO10+BI10+BF10+BA10+AL10</f>
        <v>59</v>
      </c>
      <c r="BZ10" s="86">
        <v>93.54838709677419</v>
      </c>
      <c r="CA10" s="142">
        <v>93.54838709677419</v>
      </c>
      <c r="CB10" s="142">
        <v>93.54838709677419</v>
      </c>
      <c r="CC10" s="143">
        <v>96.7741935483871</v>
      </c>
      <c r="CD10" s="87">
        <f>IF((COUNTIF(BZ10:CC10,"&gt;=50"))&gt;=2,100,0)</f>
        <v>100</v>
      </c>
      <c r="CE10" s="75">
        <f>IF((COUNTIF(BZ10:CC10,"&gt;=50"))&gt;=2,10,0)</f>
        <v>10</v>
      </c>
      <c r="CF10" s="144">
        <v>96.7741935483871</v>
      </c>
      <c r="CG10" s="87">
        <f>IF(CF10&gt;=50,100,0)</f>
        <v>100</v>
      </c>
      <c r="CH10" s="75">
        <f>IF(CF10&gt;=50,10,0)</f>
        <v>10</v>
      </c>
      <c r="CI10" s="135">
        <f>SUM(CE10,CH10)</f>
        <v>20</v>
      </c>
      <c r="CJ10" s="145">
        <v>77.41935483870968</v>
      </c>
      <c r="CK10" s="146">
        <v>87.09677419354838</v>
      </c>
      <c r="CL10" s="146">
        <v>100</v>
      </c>
      <c r="CM10" s="146">
        <v>100</v>
      </c>
      <c r="CN10" s="146">
        <v>83.87096774193549</v>
      </c>
      <c r="CO10" s="146">
        <v>96.7741935483871</v>
      </c>
      <c r="CP10" s="146">
        <v>96.7741935483871</v>
      </c>
      <c r="CQ10" s="146">
        <v>90.32258064516128</v>
      </c>
      <c r="CR10" s="146">
        <v>93.54838709677419</v>
      </c>
      <c r="CS10" s="146">
        <v>100</v>
      </c>
      <c r="CT10" s="146">
        <v>100</v>
      </c>
      <c r="CU10" s="146">
        <v>96.7741935483871</v>
      </c>
      <c r="CV10" s="147">
        <v>87.09677419354838</v>
      </c>
      <c r="CW10" s="87">
        <f>IF((COUNTIF(CJ10:CV10,"&gt;=50"))&gt;=6,100,0)</f>
        <v>100</v>
      </c>
      <c r="CX10" s="75">
        <f>IF((COUNTIF(CJ10:CV10,"&gt;=50"))&gt;=6,10,0)</f>
        <v>10</v>
      </c>
      <c r="CY10" s="145">
        <v>96.7741935483871</v>
      </c>
      <c r="CZ10" s="146">
        <v>90.32258064516128</v>
      </c>
      <c r="DA10" s="146">
        <v>87.09677419354838</v>
      </c>
      <c r="DB10" s="146">
        <v>80.64516129032258</v>
      </c>
      <c r="DC10" s="147">
        <v>96.7741935483871</v>
      </c>
      <c r="DD10" s="87">
        <f>IF((COUNTIF(CY10:DC10,"&gt;=50"))&gt;=2,100,0)</f>
        <v>100</v>
      </c>
      <c r="DE10" s="75">
        <f>IF((COUNTIF(CY10:DC10,"&gt;=50"))&gt;=2,10,0)</f>
        <v>10</v>
      </c>
      <c r="DF10" s="148">
        <v>87.09677419354838</v>
      </c>
      <c r="DG10" s="87">
        <f>IF(DF10&gt;=50,100,0)</f>
        <v>100</v>
      </c>
      <c r="DH10" s="76">
        <f>IF(DF10&gt;=50,10,0)</f>
        <v>10</v>
      </c>
      <c r="DI10" s="137">
        <f>SUM(CX10,DE10,DH10)</f>
        <v>30</v>
      </c>
      <c r="DJ10" s="149">
        <f>SUM(Z10,BY10,CI10,DI10)</f>
        <v>134</v>
      </c>
    </row>
    <row r="11" spans="3:101" ht="18.75">
      <c r="C11" s="52"/>
      <c r="D11" s="53"/>
      <c r="E11" s="52"/>
      <c r="F11" s="53"/>
      <c r="G11" s="52"/>
      <c r="H11" s="53"/>
      <c r="I11" s="52"/>
      <c r="J11" s="53"/>
      <c r="K11" s="52"/>
      <c r="L11" s="53"/>
      <c r="M11" s="52"/>
      <c r="N11" s="53"/>
      <c r="O11" s="52"/>
      <c r="P11" s="53"/>
      <c r="Q11" s="52"/>
      <c r="R11" s="53"/>
      <c r="S11" s="52"/>
      <c r="T11" s="53"/>
      <c r="U11" s="52"/>
      <c r="V11" s="53"/>
      <c r="W11" s="52"/>
      <c r="X11" s="53"/>
      <c r="Y11" s="52"/>
      <c r="Z11" s="53"/>
      <c r="AA11" s="52"/>
      <c r="AB11" s="53"/>
      <c r="AC11" s="52"/>
      <c r="AD11" s="53"/>
      <c r="AE11" s="52"/>
      <c r="AF11" s="53"/>
      <c r="AG11" s="52"/>
      <c r="AH11" s="53"/>
      <c r="AI11" s="52"/>
      <c r="AJ11" s="53"/>
      <c r="AK11" s="52"/>
      <c r="AL11" s="53"/>
      <c r="AM11" s="52"/>
      <c r="AN11" s="53"/>
      <c r="AO11" s="52"/>
      <c r="AP11" s="53"/>
      <c r="AQ11" s="52"/>
      <c r="AR11" s="53"/>
      <c r="AS11" s="52"/>
      <c r="AT11" s="53"/>
      <c r="AU11" s="52"/>
      <c r="AV11" s="53"/>
      <c r="AW11" s="52"/>
      <c r="AX11" s="53"/>
      <c r="AY11" s="52"/>
      <c r="AZ11" s="53"/>
      <c r="BA11" s="52"/>
      <c r="BB11" s="53"/>
      <c r="BC11" s="52"/>
      <c r="BD11" s="53"/>
      <c r="BE11" s="52"/>
      <c r="BF11" s="53"/>
      <c r="BG11" s="52"/>
      <c r="BH11" s="53"/>
      <c r="BI11" s="52"/>
      <c r="BJ11" s="53"/>
      <c r="BK11" s="52"/>
      <c r="BL11" s="53"/>
      <c r="BM11" s="52"/>
      <c r="BN11" s="53"/>
      <c r="BO11" s="52"/>
      <c r="BP11" s="53"/>
      <c r="BQ11" s="52"/>
      <c r="BR11" s="53"/>
      <c r="BS11" s="52"/>
      <c r="BT11" s="53"/>
      <c r="BU11" s="52"/>
      <c r="BV11" s="53"/>
      <c r="BW11" s="52"/>
      <c r="BX11" s="53"/>
      <c r="BY11" s="52"/>
      <c r="CD11" s="53"/>
      <c r="CE11" s="52"/>
      <c r="CF11" s="53"/>
      <c r="CG11" s="52"/>
      <c r="CH11" s="53"/>
      <c r="CI11" s="52"/>
      <c r="CJ11" s="53"/>
      <c r="CK11" s="52"/>
      <c r="CL11" s="53"/>
      <c r="CM11" s="52"/>
      <c r="CN11" s="53"/>
      <c r="CO11" s="52"/>
      <c r="CP11" s="53"/>
      <c r="CQ11" s="52"/>
      <c r="CR11" s="53"/>
      <c r="CS11" s="52"/>
      <c r="CT11" s="53"/>
      <c r="CV11" s="5"/>
      <c r="CW11" s="5"/>
    </row>
    <row r="12" spans="100:101" ht="18.75">
      <c r="CV12" s="5"/>
      <c r="CW12" s="5"/>
    </row>
    <row r="13" spans="100:101" ht="18.75">
      <c r="CV13" s="5"/>
      <c r="CW13" s="5"/>
    </row>
    <row r="14" spans="100:101" ht="18.75">
      <c r="CV14" s="5"/>
      <c r="CW14" s="5"/>
    </row>
    <row r="15" spans="100:101" ht="18.75">
      <c r="CV15" s="5"/>
      <c r="CW15" s="5"/>
    </row>
    <row r="16" spans="100:101" ht="18.75">
      <c r="CV16" s="5"/>
      <c r="CW16" s="5"/>
    </row>
    <row r="17" spans="100:101" ht="18.75">
      <c r="CV17" s="5"/>
      <c r="CW17" s="5"/>
    </row>
    <row r="18" spans="100:101" ht="18.75">
      <c r="CV18" s="5"/>
      <c r="CW18" s="5"/>
    </row>
    <row r="19" spans="100:101" ht="18.75">
      <c r="CV19" s="5"/>
      <c r="CW19" s="5"/>
    </row>
    <row r="20" spans="100:101" ht="18.75">
      <c r="CV20" s="5"/>
      <c r="CW20" s="5"/>
    </row>
    <row r="21" spans="100:101" ht="18.75">
      <c r="CV21" s="5"/>
      <c r="CW21" s="5"/>
    </row>
    <row r="22" spans="100:101" ht="18.75">
      <c r="CV22" s="5"/>
      <c r="CW22" s="5"/>
    </row>
    <row r="23" spans="100:101" ht="18.75">
      <c r="CV23" s="5"/>
      <c r="CW23" s="5"/>
    </row>
    <row r="24" spans="100:101" ht="18.75">
      <c r="CV24" s="5"/>
      <c r="CW24" s="5"/>
    </row>
    <row r="25" spans="100:101" ht="18.75">
      <c r="CV25" s="5"/>
      <c r="CW25" s="5"/>
    </row>
    <row r="26" spans="100:101" ht="18.75">
      <c r="CV26" s="5"/>
      <c r="CW26" s="5"/>
    </row>
    <row r="27" spans="100:101" ht="18.75">
      <c r="CV27" s="5"/>
      <c r="CW27" s="5"/>
    </row>
    <row r="28" spans="100:101" ht="18.75">
      <c r="CV28" s="5"/>
      <c r="CW28" s="5"/>
    </row>
    <row r="29" spans="100:101" ht="18.75">
      <c r="CV29" s="5"/>
      <c r="CW29" s="5"/>
    </row>
    <row r="30" spans="100:101" ht="18.75">
      <c r="CV30" s="5"/>
      <c r="CW30" s="5"/>
    </row>
    <row r="31" spans="100:101" ht="18.75">
      <c r="CV31" s="5"/>
      <c r="CW31" s="5"/>
    </row>
    <row r="32" spans="100:101" ht="18.75">
      <c r="CV32" s="5"/>
      <c r="CW32" s="5"/>
    </row>
    <row r="33" spans="100:101" ht="18.75">
      <c r="CV33" s="5"/>
      <c r="CW33" s="5"/>
    </row>
    <row r="34" spans="100:101" ht="18.75">
      <c r="CV34" s="5"/>
      <c r="CW34" s="5"/>
    </row>
    <row r="35" spans="100:101" ht="18.75">
      <c r="CV35" s="5"/>
      <c r="CW35" s="5"/>
    </row>
    <row r="36" spans="100:101" ht="18.75">
      <c r="CV36" s="5"/>
      <c r="CW36" s="5"/>
    </row>
    <row r="37" spans="100:101" ht="18.75">
      <c r="CV37" s="5"/>
      <c r="CW37" s="5"/>
    </row>
    <row r="38" spans="100:101" ht="18.75">
      <c r="CV38" s="5"/>
      <c r="CW38" s="5"/>
    </row>
    <row r="39" spans="100:101" ht="18.75">
      <c r="CV39" s="5"/>
      <c r="CW39" s="5"/>
    </row>
    <row r="40" spans="100:101" ht="18.75">
      <c r="CV40" s="5"/>
      <c r="CW40" s="5"/>
    </row>
    <row r="41" spans="100:101" ht="18.75">
      <c r="CV41" s="5"/>
      <c r="CW41" s="5"/>
    </row>
    <row r="42" spans="100:101" ht="18.75">
      <c r="CV42" s="5"/>
      <c r="CW42" s="5"/>
    </row>
    <row r="43" spans="100:101" ht="18.75">
      <c r="CV43" s="5"/>
      <c r="CW43" s="5"/>
    </row>
    <row r="44" spans="100:101" ht="18.75">
      <c r="CV44" s="5"/>
      <c r="CW44" s="5"/>
    </row>
    <row r="45" spans="100:101" ht="18.75">
      <c r="CV45" s="5"/>
      <c r="CW45" s="5"/>
    </row>
    <row r="46" spans="100:101" ht="18.75">
      <c r="CV46" s="5"/>
      <c r="CW46" s="5"/>
    </row>
    <row r="47" spans="100:101" ht="18.75">
      <c r="CV47" s="5"/>
      <c r="CW47" s="5"/>
    </row>
    <row r="48" spans="100:101" ht="18.75">
      <c r="CV48" s="5"/>
      <c r="CW48" s="5"/>
    </row>
    <row r="49" spans="100:101" ht="18.75">
      <c r="CV49" s="5"/>
      <c r="CW49" s="5"/>
    </row>
    <row r="50" spans="100:101" ht="18.75">
      <c r="CV50" s="5"/>
      <c r="CW50" s="5"/>
    </row>
    <row r="51" spans="100:101" ht="18.75">
      <c r="CV51" s="5"/>
      <c r="CW51" s="5"/>
    </row>
    <row r="52" spans="100:101" ht="18.75">
      <c r="CV52" s="5"/>
      <c r="CW52" s="5"/>
    </row>
    <row r="53" spans="100:101" ht="18.75">
      <c r="CV53" s="5"/>
      <c r="CW53" s="5"/>
    </row>
    <row r="54" spans="100:101" ht="18.75">
      <c r="CV54" s="5"/>
      <c r="CW54" s="5"/>
    </row>
    <row r="55" spans="100:101" ht="18.75">
      <c r="CV55" s="5"/>
      <c r="CW55" s="5"/>
    </row>
    <row r="56" spans="100:101" ht="18.75">
      <c r="CV56" s="5"/>
      <c r="CW56" s="5"/>
    </row>
    <row r="57" spans="100:101" ht="18.75">
      <c r="CV57" s="5"/>
      <c r="CW57" s="5"/>
    </row>
    <row r="58" spans="100:101" ht="18.75">
      <c r="CV58" s="5"/>
      <c r="CW58" s="5"/>
    </row>
    <row r="59" spans="100:101" ht="18.75">
      <c r="CV59" s="5"/>
      <c r="CW59" s="5"/>
    </row>
    <row r="60" spans="100:101" ht="18.75">
      <c r="CV60" s="5"/>
      <c r="CW60" s="5"/>
    </row>
    <row r="61" spans="100:101" ht="18.75">
      <c r="CV61" s="5"/>
      <c r="CW61" s="5"/>
    </row>
    <row r="62" spans="100:101" ht="18.75">
      <c r="CV62" s="5"/>
      <c r="CW62" s="5"/>
    </row>
    <row r="63" spans="100:101" ht="18.75">
      <c r="CV63" s="5"/>
      <c r="CW63" s="5"/>
    </row>
    <row r="64" spans="100:101" ht="18.75">
      <c r="CV64" s="5"/>
      <c r="CW64" s="5"/>
    </row>
    <row r="65" spans="100:101" ht="18.75">
      <c r="CV65" s="5"/>
      <c r="CW65" s="5"/>
    </row>
    <row r="66" spans="100:101" ht="18.75">
      <c r="CV66" s="5"/>
      <c r="CW66" s="5"/>
    </row>
    <row r="67" spans="100:101" ht="18.75">
      <c r="CV67" s="5"/>
      <c r="CW67" s="5"/>
    </row>
    <row r="68" spans="100:101" ht="18.75">
      <c r="CV68" s="5"/>
      <c r="CW68" s="5"/>
    </row>
    <row r="69" spans="100:101" ht="18.75">
      <c r="CV69" s="5"/>
      <c r="CW69" s="5"/>
    </row>
    <row r="70" spans="100:101" ht="18.75">
      <c r="CV70" s="5"/>
      <c r="CW70" s="5"/>
    </row>
    <row r="71" spans="100:101" ht="18.75">
      <c r="CV71" s="5"/>
      <c r="CW71" s="5"/>
    </row>
    <row r="72" spans="100:101" ht="18.75">
      <c r="CV72" s="5"/>
      <c r="CW72" s="5"/>
    </row>
    <row r="73" spans="100:101" ht="18.75">
      <c r="CV73" s="5"/>
      <c r="CW73" s="5"/>
    </row>
    <row r="74" spans="100:101" ht="18.75">
      <c r="CV74" s="5"/>
      <c r="CW74" s="5"/>
    </row>
    <row r="75" spans="100:101" ht="18.75">
      <c r="CV75" s="5"/>
      <c r="CW75" s="5"/>
    </row>
    <row r="76" spans="100:101" ht="18.75">
      <c r="CV76" s="5"/>
      <c r="CW76" s="5"/>
    </row>
    <row r="77" spans="100:101" ht="18.75">
      <c r="CV77" s="5"/>
      <c r="CW77" s="5"/>
    </row>
    <row r="386" spans="67:97" ht="18.75">
      <c r="BO386" s="55">
        <v>1</v>
      </c>
      <c r="BP386" s="55">
        <v>2</v>
      </c>
      <c r="BQ386" s="55">
        <v>3</v>
      </c>
      <c r="BR386" s="55">
        <v>4</v>
      </c>
      <c r="BS386" s="55"/>
      <c r="BT386" s="55">
        <v>5</v>
      </c>
      <c r="BU386" s="55"/>
      <c r="BV386" s="55"/>
      <c r="BW386" s="55">
        <v>6</v>
      </c>
      <c r="BX386" s="55">
        <v>7</v>
      </c>
      <c r="BY386" s="55">
        <v>8</v>
      </c>
      <c r="BZ386" s="55">
        <v>9</v>
      </c>
      <c r="CA386" s="55">
        <v>10</v>
      </c>
      <c r="CB386" s="55">
        <v>11</v>
      </c>
      <c r="CC386" s="55">
        <v>12</v>
      </c>
      <c r="CD386" s="55">
        <v>13</v>
      </c>
      <c r="CE386" s="55">
        <v>14</v>
      </c>
      <c r="CF386" s="55">
        <v>15</v>
      </c>
      <c r="CG386" s="55">
        <v>16</v>
      </c>
      <c r="CH386" s="55">
        <v>17</v>
      </c>
      <c r="CI386" s="55">
        <v>18</v>
      </c>
      <c r="CJ386" s="55"/>
      <c r="CK386" s="50">
        <v>19</v>
      </c>
      <c r="CL386" s="50">
        <v>20</v>
      </c>
      <c r="CM386" s="50"/>
      <c r="CN386" s="50">
        <v>21</v>
      </c>
      <c r="CO386" s="50">
        <v>22</v>
      </c>
      <c r="CP386" s="50"/>
      <c r="CQ386" s="50">
        <v>23</v>
      </c>
      <c r="CR386" s="50"/>
      <c r="CS386" s="50"/>
    </row>
    <row r="387" spans="7:17" ht="18.75">
      <c r="G387" s="2">
        <v>1</v>
      </c>
      <c r="H387" s="2">
        <v>1</v>
      </c>
      <c r="I387" s="9">
        <f>G387-H387</f>
        <v>0</v>
      </c>
      <c r="P387" s="10">
        <v>1</v>
      </c>
      <c r="Q387" s="2" t="e">
        <f>P387-#REF!</f>
        <v>#REF!</v>
      </c>
    </row>
    <row r="388" spans="7:17" ht="18.75">
      <c r="G388" s="2">
        <v>1</v>
      </c>
      <c r="H388" s="2">
        <v>1</v>
      </c>
      <c r="I388" s="9">
        <f aca="true" t="shared" si="0" ref="I388:I451">G388-H388</f>
        <v>0</v>
      </c>
      <c r="P388" s="11">
        <v>0</v>
      </c>
      <c r="Q388" s="2" t="e">
        <f>P388-#REF!</f>
        <v>#REF!</v>
      </c>
    </row>
    <row r="389" spans="7:17" ht="18.75">
      <c r="G389" s="2">
        <v>1</v>
      </c>
      <c r="H389" s="2">
        <v>1</v>
      </c>
      <c r="I389" s="9">
        <f t="shared" si="0"/>
        <v>0</v>
      </c>
      <c r="P389" s="12">
        <v>1</v>
      </c>
      <c r="Q389" s="2" t="e">
        <f>P389-#REF!</f>
        <v>#REF!</v>
      </c>
    </row>
    <row r="390" spans="7:17" ht="18.75">
      <c r="G390" s="2">
        <v>1</v>
      </c>
      <c r="H390" s="2">
        <v>1</v>
      </c>
      <c r="I390" s="9">
        <f t="shared" si="0"/>
        <v>0</v>
      </c>
      <c r="P390" s="13">
        <v>1</v>
      </c>
      <c r="Q390" s="2" t="e">
        <f>P390-#REF!</f>
        <v>#REF!</v>
      </c>
    </row>
    <row r="391" spans="1:198" s="51" customFormat="1" ht="18.75">
      <c r="A391" s="52"/>
      <c r="B391" s="53"/>
      <c r="C391" s="2"/>
      <c r="D391" s="2"/>
      <c r="E391" s="2"/>
      <c r="F391" s="2"/>
      <c r="G391" s="2">
        <v>1</v>
      </c>
      <c r="H391" s="2">
        <v>1</v>
      </c>
      <c r="I391" s="9">
        <f t="shared" si="0"/>
        <v>0</v>
      </c>
      <c r="J391" s="2"/>
      <c r="K391" s="2"/>
      <c r="L391" s="2"/>
      <c r="M391" s="2"/>
      <c r="N391" s="2"/>
      <c r="O391" s="2"/>
      <c r="P391" s="12">
        <v>1</v>
      </c>
      <c r="Q391" s="2" t="e">
        <f>P391-#REF!</f>
        <v>#REF!</v>
      </c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/>
      <c r="AI391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4"/>
      <c r="BQ391" s="54"/>
      <c r="BR391" s="54"/>
      <c r="BS391" s="54"/>
      <c r="BT391" s="54"/>
      <c r="BU391" s="54"/>
      <c r="BV391" s="54"/>
      <c r="BW391" s="54"/>
      <c r="BX391" s="54"/>
      <c r="BY391" s="54"/>
      <c r="BZ391" s="54"/>
      <c r="CA391" s="54"/>
      <c r="CB391" s="54"/>
      <c r="CC391" s="54"/>
      <c r="CD391" s="54"/>
      <c r="CE391" s="54"/>
      <c r="CF391" s="54"/>
      <c r="CG391" s="54"/>
      <c r="CH391" s="54"/>
      <c r="CI391" s="54"/>
      <c r="CJ391" s="54"/>
      <c r="CK391"/>
      <c r="CL391"/>
      <c r="CM391"/>
      <c r="CN391"/>
      <c r="CO391"/>
      <c r="CP391"/>
      <c r="CQ391"/>
      <c r="CR391"/>
      <c r="CS391"/>
      <c r="CT391" s="77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</row>
    <row r="392" spans="1:198" s="51" customFormat="1" ht="18.75">
      <c r="A392" s="52"/>
      <c r="B392" s="53"/>
      <c r="C392" s="2"/>
      <c r="D392" s="2"/>
      <c r="E392" s="2"/>
      <c r="F392" s="2"/>
      <c r="G392" s="2">
        <v>1</v>
      </c>
      <c r="H392" s="2">
        <v>1</v>
      </c>
      <c r="I392" s="9">
        <f t="shared" si="0"/>
        <v>0</v>
      </c>
      <c r="J392" s="2"/>
      <c r="K392" s="2"/>
      <c r="L392" s="2"/>
      <c r="M392" s="2"/>
      <c r="N392" s="2"/>
      <c r="O392" s="2"/>
      <c r="P392" s="13">
        <v>1</v>
      </c>
      <c r="Q392" s="2" t="e">
        <f>P392-#REF!</f>
        <v>#REF!</v>
      </c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/>
      <c r="AI392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4"/>
      <c r="BQ392" s="54"/>
      <c r="BR392" s="54"/>
      <c r="BS392" s="54"/>
      <c r="BT392" s="54"/>
      <c r="BU392" s="54"/>
      <c r="BV392" s="54"/>
      <c r="BW392" s="54"/>
      <c r="BX392" s="54"/>
      <c r="BY392" s="54"/>
      <c r="BZ392" s="54"/>
      <c r="CA392" s="54"/>
      <c r="CB392" s="54"/>
      <c r="CC392" s="54"/>
      <c r="CD392" s="54"/>
      <c r="CE392" s="54"/>
      <c r="CF392" s="54"/>
      <c r="CG392" s="54"/>
      <c r="CH392" s="54"/>
      <c r="CI392" s="54"/>
      <c r="CJ392" s="54"/>
      <c r="CK392"/>
      <c r="CL392"/>
      <c r="CM392"/>
      <c r="CN392"/>
      <c r="CO392"/>
      <c r="CP392"/>
      <c r="CQ392"/>
      <c r="CR392"/>
      <c r="CS392"/>
      <c r="CT392" s="77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</row>
    <row r="393" spans="1:198" s="51" customFormat="1" ht="18.75">
      <c r="A393" s="52"/>
      <c r="B393" s="53"/>
      <c r="C393" s="2"/>
      <c r="D393" s="2"/>
      <c r="E393" s="2"/>
      <c r="F393" s="2"/>
      <c r="G393" s="2">
        <v>1</v>
      </c>
      <c r="H393" s="2">
        <v>1</v>
      </c>
      <c r="I393" s="9">
        <f t="shared" si="0"/>
        <v>0</v>
      </c>
      <c r="J393" s="2"/>
      <c r="K393" s="2"/>
      <c r="L393" s="2"/>
      <c r="M393" s="2"/>
      <c r="N393" s="2"/>
      <c r="O393" s="2"/>
      <c r="P393" s="13">
        <v>0</v>
      </c>
      <c r="Q393" s="2" t="e">
        <f>P393-#REF!</f>
        <v>#REF!</v>
      </c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/>
      <c r="AI393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4"/>
      <c r="BQ393" s="54"/>
      <c r="BR393" s="54"/>
      <c r="BS393" s="54"/>
      <c r="BT393" s="54"/>
      <c r="BU393" s="54"/>
      <c r="BV393" s="54"/>
      <c r="BW393" s="54"/>
      <c r="BX393" s="54"/>
      <c r="BY393" s="54"/>
      <c r="BZ393" s="54"/>
      <c r="CA393" s="54"/>
      <c r="CB393" s="54"/>
      <c r="CC393" s="54"/>
      <c r="CD393" s="54"/>
      <c r="CE393" s="54"/>
      <c r="CF393" s="54"/>
      <c r="CG393" s="54"/>
      <c r="CH393" s="54"/>
      <c r="CI393" s="54"/>
      <c r="CJ393" s="54"/>
      <c r="CK393"/>
      <c r="CL393"/>
      <c r="CM393"/>
      <c r="CN393"/>
      <c r="CO393"/>
      <c r="CP393"/>
      <c r="CQ393"/>
      <c r="CR393"/>
      <c r="CS393"/>
      <c r="CT393" s="77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</row>
    <row r="394" spans="1:198" s="51" customFormat="1" ht="18.75">
      <c r="A394" s="52"/>
      <c r="B394" s="53"/>
      <c r="C394" s="2"/>
      <c r="D394" s="2"/>
      <c r="E394" s="2"/>
      <c r="F394" s="2"/>
      <c r="G394" s="2">
        <v>0</v>
      </c>
      <c r="H394" s="2">
        <v>0</v>
      </c>
      <c r="I394" s="9">
        <f t="shared" si="0"/>
        <v>0</v>
      </c>
      <c r="J394" s="2"/>
      <c r="K394" s="2"/>
      <c r="L394" s="2"/>
      <c r="M394" s="2"/>
      <c r="N394" s="2"/>
      <c r="O394" s="2"/>
      <c r="P394" s="14">
        <v>1</v>
      </c>
      <c r="Q394" s="2" t="e">
        <f>P394-#REF!</f>
        <v>#REF!</v>
      </c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/>
      <c r="AI39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4"/>
      <c r="BQ394" s="54"/>
      <c r="BR394" s="54"/>
      <c r="BS394" s="54"/>
      <c r="BT394" s="54"/>
      <c r="BU394" s="54"/>
      <c r="BV394" s="54"/>
      <c r="BW394" s="54"/>
      <c r="BX394" s="54"/>
      <c r="BY394" s="54"/>
      <c r="BZ394" s="54"/>
      <c r="CA394" s="54"/>
      <c r="CB394" s="54"/>
      <c r="CC394" s="54"/>
      <c r="CD394" s="54"/>
      <c r="CE394" s="54"/>
      <c r="CF394" s="54"/>
      <c r="CG394" s="54"/>
      <c r="CH394" s="54"/>
      <c r="CI394" s="54"/>
      <c r="CJ394" s="54"/>
      <c r="CK394"/>
      <c r="CL394"/>
      <c r="CM394"/>
      <c r="CN394"/>
      <c r="CO394"/>
      <c r="CP394"/>
      <c r="CQ394"/>
      <c r="CR394"/>
      <c r="CS394"/>
      <c r="CT394" s="77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</row>
    <row r="395" spans="1:198" s="51" customFormat="1" ht="18.75">
      <c r="A395" s="52"/>
      <c r="B395" s="53"/>
      <c r="C395" s="2"/>
      <c r="D395" s="2"/>
      <c r="E395" s="2"/>
      <c r="F395" s="2"/>
      <c r="G395" s="2">
        <v>1</v>
      </c>
      <c r="H395" s="2">
        <v>1</v>
      </c>
      <c r="I395" s="9">
        <f t="shared" si="0"/>
        <v>0</v>
      </c>
      <c r="J395" s="2"/>
      <c r="K395" s="2"/>
      <c r="L395" s="2"/>
      <c r="M395" s="2"/>
      <c r="N395" s="2"/>
      <c r="O395" s="2"/>
      <c r="P395" s="15">
        <v>1</v>
      </c>
      <c r="Q395" s="2" t="e">
        <f>P395-#REF!</f>
        <v>#REF!</v>
      </c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/>
      <c r="AI395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4"/>
      <c r="BQ395" s="54"/>
      <c r="BR395" s="54"/>
      <c r="BS395" s="54"/>
      <c r="BT395" s="54"/>
      <c r="BU395" s="54"/>
      <c r="BV395" s="54"/>
      <c r="BW395" s="54"/>
      <c r="BX395" s="54"/>
      <c r="BY395" s="54"/>
      <c r="BZ395" s="54"/>
      <c r="CA395" s="54"/>
      <c r="CB395" s="54"/>
      <c r="CC395" s="54"/>
      <c r="CD395" s="54"/>
      <c r="CE395" s="54"/>
      <c r="CF395" s="54"/>
      <c r="CG395" s="54"/>
      <c r="CH395" s="54"/>
      <c r="CI395" s="54"/>
      <c r="CJ395" s="54"/>
      <c r="CK395"/>
      <c r="CL395"/>
      <c r="CM395"/>
      <c r="CN395"/>
      <c r="CO395"/>
      <c r="CP395"/>
      <c r="CQ395"/>
      <c r="CR395"/>
      <c r="CS395"/>
      <c r="CT395" s="77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</row>
    <row r="396" spans="1:198" s="51" customFormat="1" ht="18.75">
      <c r="A396" s="52"/>
      <c r="B396" s="53"/>
      <c r="C396" s="2"/>
      <c r="D396" s="2"/>
      <c r="E396" s="2"/>
      <c r="F396" s="2"/>
      <c r="G396" s="2">
        <v>1</v>
      </c>
      <c r="H396" s="2">
        <v>1</v>
      </c>
      <c r="I396" s="9">
        <f t="shared" si="0"/>
        <v>0</v>
      </c>
      <c r="J396" s="2"/>
      <c r="K396" s="2"/>
      <c r="L396" s="2"/>
      <c r="M396" s="2"/>
      <c r="N396" s="2"/>
      <c r="O396" s="2"/>
      <c r="P396" s="16">
        <v>1</v>
      </c>
      <c r="Q396" s="2" t="e">
        <f>P396-#REF!</f>
        <v>#REF!</v>
      </c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/>
      <c r="AI396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4"/>
      <c r="BQ396" s="54"/>
      <c r="BR396" s="54"/>
      <c r="BS396" s="54"/>
      <c r="BT396" s="54"/>
      <c r="BU396" s="54"/>
      <c r="BV396" s="54"/>
      <c r="BW396" s="54"/>
      <c r="BX396" s="54"/>
      <c r="BY396" s="54"/>
      <c r="BZ396" s="54"/>
      <c r="CA396" s="54"/>
      <c r="CB396" s="54"/>
      <c r="CC396" s="54"/>
      <c r="CD396" s="54"/>
      <c r="CE396" s="54"/>
      <c r="CF396" s="54"/>
      <c r="CG396" s="54"/>
      <c r="CH396" s="54"/>
      <c r="CI396" s="54"/>
      <c r="CJ396" s="54"/>
      <c r="CK396"/>
      <c r="CL396"/>
      <c r="CM396"/>
      <c r="CN396"/>
      <c r="CO396"/>
      <c r="CP396"/>
      <c r="CQ396"/>
      <c r="CR396"/>
      <c r="CS396"/>
      <c r="CT396" s="77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</row>
    <row r="397" spans="1:198" s="51" customFormat="1" ht="18.75">
      <c r="A397" s="52"/>
      <c r="B397" s="53"/>
      <c r="C397" s="2"/>
      <c r="D397" s="2"/>
      <c r="E397" s="2"/>
      <c r="F397" s="2"/>
      <c r="G397" s="2">
        <v>1</v>
      </c>
      <c r="H397" s="2">
        <v>1</v>
      </c>
      <c r="I397" s="9">
        <f t="shared" si="0"/>
        <v>0</v>
      </c>
      <c r="J397" s="2"/>
      <c r="K397" s="2"/>
      <c r="L397" s="2"/>
      <c r="M397" s="2"/>
      <c r="N397" s="2"/>
      <c r="O397" s="2"/>
      <c r="P397" s="13">
        <v>1</v>
      </c>
      <c r="Q397" s="2" t="e">
        <f>P397-#REF!</f>
        <v>#REF!</v>
      </c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/>
      <c r="AI397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4"/>
      <c r="BQ397" s="54"/>
      <c r="BR397" s="54"/>
      <c r="BS397" s="54"/>
      <c r="BT397" s="54"/>
      <c r="BU397" s="54"/>
      <c r="BV397" s="54"/>
      <c r="BW397" s="54"/>
      <c r="BX397" s="54"/>
      <c r="BY397" s="54"/>
      <c r="BZ397" s="54"/>
      <c r="CA397" s="54"/>
      <c r="CB397" s="54"/>
      <c r="CC397" s="54"/>
      <c r="CD397" s="54"/>
      <c r="CE397" s="54"/>
      <c r="CF397" s="54"/>
      <c r="CG397" s="54"/>
      <c r="CH397" s="54"/>
      <c r="CI397" s="54"/>
      <c r="CJ397" s="54"/>
      <c r="CK397"/>
      <c r="CL397"/>
      <c r="CM397"/>
      <c r="CN397"/>
      <c r="CO397"/>
      <c r="CP397"/>
      <c r="CQ397"/>
      <c r="CR397"/>
      <c r="CS397"/>
      <c r="CT397" s="7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</row>
    <row r="398" spans="1:198" s="51" customFormat="1" ht="37.5">
      <c r="A398" s="52"/>
      <c r="B398" s="53"/>
      <c r="C398" s="2"/>
      <c r="D398" s="2"/>
      <c r="E398" s="2"/>
      <c r="F398" s="2"/>
      <c r="G398" s="2">
        <v>1</v>
      </c>
      <c r="H398" s="2" t="s">
        <v>72</v>
      </c>
      <c r="I398" s="9" t="e">
        <f t="shared" si="0"/>
        <v>#VALUE!</v>
      </c>
      <c r="J398" s="2"/>
      <c r="K398" s="2"/>
      <c r="L398" s="2"/>
      <c r="M398" s="2"/>
      <c r="N398" s="2"/>
      <c r="O398" s="2"/>
      <c r="P398" s="13">
        <v>1</v>
      </c>
      <c r="Q398" s="2" t="e">
        <f>P398-#REF!</f>
        <v>#REF!</v>
      </c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/>
      <c r="AI398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4"/>
      <c r="BQ398" s="54"/>
      <c r="BR398" s="54"/>
      <c r="BS398" s="54"/>
      <c r="BT398" s="54"/>
      <c r="BU398" s="54"/>
      <c r="BV398" s="54"/>
      <c r="BW398" s="54"/>
      <c r="BX398" s="54"/>
      <c r="BY398" s="54"/>
      <c r="BZ398" s="54"/>
      <c r="CA398" s="54"/>
      <c r="CB398" s="54"/>
      <c r="CC398" s="54"/>
      <c r="CD398" s="54"/>
      <c r="CE398" s="54"/>
      <c r="CF398" s="54"/>
      <c r="CG398" s="54"/>
      <c r="CH398" s="54"/>
      <c r="CI398" s="54"/>
      <c r="CJ398" s="54"/>
      <c r="CK398"/>
      <c r="CL398"/>
      <c r="CM398"/>
      <c r="CN398"/>
      <c r="CO398"/>
      <c r="CP398"/>
      <c r="CQ398"/>
      <c r="CR398"/>
      <c r="CS398"/>
      <c r="CT398" s="77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</row>
    <row r="399" spans="1:198" s="51" customFormat="1" ht="18.75">
      <c r="A399" s="52"/>
      <c r="B399" s="53"/>
      <c r="C399" s="2"/>
      <c r="D399" s="2"/>
      <c r="E399" s="2"/>
      <c r="F399" s="2"/>
      <c r="G399" s="2">
        <v>1</v>
      </c>
      <c r="H399" s="2">
        <v>1</v>
      </c>
      <c r="I399" s="9">
        <f t="shared" si="0"/>
        <v>0</v>
      </c>
      <c r="J399" s="2"/>
      <c r="K399" s="2"/>
      <c r="L399" s="2"/>
      <c r="M399" s="2"/>
      <c r="N399" s="2"/>
      <c r="O399" s="2"/>
      <c r="P399" s="13">
        <v>1</v>
      </c>
      <c r="Q399" s="2" t="e">
        <f>P399-#REF!</f>
        <v>#REF!</v>
      </c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/>
      <c r="AI399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4"/>
      <c r="BQ399" s="54"/>
      <c r="BR399" s="54"/>
      <c r="BS399" s="54"/>
      <c r="BT399" s="54"/>
      <c r="BU399" s="54"/>
      <c r="BV399" s="54"/>
      <c r="BW399" s="54"/>
      <c r="BX399" s="54"/>
      <c r="BY399" s="54"/>
      <c r="BZ399" s="54"/>
      <c r="CA399" s="54"/>
      <c r="CB399" s="54"/>
      <c r="CC399" s="54"/>
      <c r="CD399" s="54"/>
      <c r="CE399" s="54"/>
      <c r="CF399" s="54"/>
      <c r="CG399" s="54"/>
      <c r="CH399" s="54"/>
      <c r="CI399" s="54"/>
      <c r="CJ399" s="54"/>
      <c r="CK399"/>
      <c r="CL399"/>
      <c r="CM399"/>
      <c r="CN399"/>
      <c r="CO399"/>
      <c r="CP399"/>
      <c r="CQ399"/>
      <c r="CR399"/>
      <c r="CS399"/>
      <c r="CT399" s="77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</row>
    <row r="400" spans="1:198" s="51" customFormat="1" ht="18.75">
      <c r="A400" s="52"/>
      <c r="B400" s="53"/>
      <c r="C400" s="2"/>
      <c r="D400" s="2"/>
      <c r="E400" s="2"/>
      <c r="F400" s="2"/>
      <c r="G400" s="2">
        <v>1</v>
      </c>
      <c r="H400" s="2">
        <v>1</v>
      </c>
      <c r="I400" s="9">
        <f t="shared" si="0"/>
        <v>0</v>
      </c>
      <c r="J400" s="2"/>
      <c r="K400" s="2"/>
      <c r="L400" s="2"/>
      <c r="M400" s="2"/>
      <c r="N400" s="2"/>
      <c r="O400" s="2"/>
      <c r="P400" s="17">
        <v>1</v>
      </c>
      <c r="Q400" s="2" t="e">
        <f>P400-#REF!</f>
        <v>#REF!</v>
      </c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/>
      <c r="AI400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4"/>
      <c r="BQ400" s="54"/>
      <c r="BR400" s="54"/>
      <c r="BS400" s="54"/>
      <c r="BT400" s="54"/>
      <c r="BU400" s="54"/>
      <c r="BV400" s="54"/>
      <c r="BW400" s="54"/>
      <c r="BX400" s="54"/>
      <c r="BY400" s="54"/>
      <c r="BZ400" s="54"/>
      <c r="CA400" s="54"/>
      <c r="CB400" s="54"/>
      <c r="CC400" s="54"/>
      <c r="CD400" s="54"/>
      <c r="CE400" s="54"/>
      <c r="CF400" s="54"/>
      <c r="CG400" s="54"/>
      <c r="CH400" s="54"/>
      <c r="CI400" s="54"/>
      <c r="CJ400" s="54"/>
      <c r="CK400"/>
      <c r="CL400"/>
      <c r="CM400"/>
      <c r="CN400"/>
      <c r="CO400"/>
      <c r="CP400"/>
      <c r="CQ400"/>
      <c r="CR400"/>
      <c r="CS400"/>
      <c r="CT400" s="77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</row>
    <row r="401" spans="1:198" s="51" customFormat="1" ht="18.75">
      <c r="A401" s="52"/>
      <c r="B401" s="53"/>
      <c r="C401" s="2"/>
      <c r="D401" s="2"/>
      <c r="E401" s="2"/>
      <c r="F401" s="2"/>
      <c r="G401" s="2">
        <v>1</v>
      </c>
      <c r="H401" s="2">
        <v>1</v>
      </c>
      <c r="I401" s="9">
        <f t="shared" si="0"/>
        <v>0</v>
      </c>
      <c r="J401" s="2"/>
      <c r="K401" s="2"/>
      <c r="L401" s="2"/>
      <c r="M401" s="2"/>
      <c r="N401" s="2"/>
      <c r="O401" s="2"/>
      <c r="P401" s="13">
        <v>1</v>
      </c>
      <c r="Q401" s="2" t="e">
        <f>P401-#REF!</f>
        <v>#REF!</v>
      </c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/>
      <c r="AI401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4"/>
      <c r="BQ401" s="54"/>
      <c r="BR401" s="54"/>
      <c r="BS401" s="54"/>
      <c r="BT401" s="54"/>
      <c r="BU401" s="54"/>
      <c r="BV401" s="54"/>
      <c r="BW401" s="54"/>
      <c r="BX401" s="54"/>
      <c r="BY401" s="54"/>
      <c r="BZ401" s="54"/>
      <c r="CA401" s="54"/>
      <c r="CB401" s="54"/>
      <c r="CC401" s="54"/>
      <c r="CD401" s="54"/>
      <c r="CE401" s="54"/>
      <c r="CF401" s="54"/>
      <c r="CG401" s="54"/>
      <c r="CH401" s="54"/>
      <c r="CI401" s="54"/>
      <c r="CJ401" s="54"/>
      <c r="CK401"/>
      <c r="CL401"/>
      <c r="CM401"/>
      <c r="CN401"/>
      <c r="CO401"/>
      <c r="CP401"/>
      <c r="CQ401"/>
      <c r="CR401"/>
      <c r="CS401"/>
      <c r="CT401" s="77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</row>
    <row r="402" spans="1:198" s="51" customFormat="1" ht="18.75">
      <c r="A402" s="52"/>
      <c r="B402" s="53"/>
      <c r="C402" s="2"/>
      <c r="D402" s="2"/>
      <c r="E402" s="2"/>
      <c r="F402" s="2"/>
      <c r="G402" s="2">
        <v>1</v>
      </c>
      <c r="H402" s="2">
        <v>1</v>
      </c>
      <c r="I402" s="9">
        <f t="shared" si="0"/>
        <v>0</v>
      </c>
      <c r="J402" s="2"/>
      <c r="K402" s="2"/>
      <c r="L402" s="2"/>
      <c r="M402" s="2"/>
      <c r="N402" s="2"/>
      <c r="O402" s="2"/>
      <c r="P402" s="13">
        <v>1</v>
      </c>
      <c r="Q402" s="2" t="e">
        <f>P402-#REF!</f>
        <v>#REF!</v>
      </c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/>
      <c r="AI402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4"/>
      <c r="BQ402" s="54"/>
      <c r="BR402" s="54"/>
      <c r="BS402" s="54"/>
      <c r="BT402" s="54"/>
      <c r="BU402" s="54"/>
      <c r="BV402" s="54"/>
      <c r="BW402" s="54"/>
      <c r="BX402" s="54"/>
      <c r="BY402" s="54"/>
      <c r="BZ402" s="54"/>
      <c r="CA402" s="54"/>
      <c r="CB402" s="54"/>
      <c r="CC402" s="54"/>
      <c r="CD402" s="54"/>
      <c r="CE402" s="54"/>
      <c r="CF402" s="54"/>
      <c r="CG402" s="54"/>
      <c r="CH402" s="54"/>
      <c r="CI402" s="54"/>
      <c r="CJ402" s="54"/>
      <c r="CK402"/>
      <c r="CL402"/>
      <c r="CM402"/>
      <c r="CN402"/>
      <c r="CO402"/>
      <c r="CP402"/>
      <c r="CQ402"/>
      <c r="CR402"/>
      <c r="CS402"/>
      <c r="CT402" s="77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</row>
    <row r="403" spans="1:198" s="51" customFormat="1" ht="18.75">
      <c r="A403" s="52"/>
      <c r="B403" s="53"/>
      <c r="C403" s="2"/>
      <c r="D403" s="2"/>
      <c r="E403" s="2"/>
      <c r="F403" s="2"/>
      <c r="G403" s="2">
        <v>1</v>
      </c>
      <c r="H403" s="2">
        <v>1</v>
      </c>
      <c r="I403" s="9">
        <f t="shared" si="0"/>
        <v>0</v>
      </c>
      <c r="J403" s="2"/>
      <c r="K403" s="2"/>
      <c r="L403" s="2"/>
      <c r="M403" s="2"/>
      <c r="N403" s="2"/>
      <c r="O403" s="2"/>
      <c r="P403" s="13">
        <v>1</v>
      </c>
      <c r="Q403" s="2" t="e">
        <f>P403-#REF!</f>
        <v>#REF!</v>
      </c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/>
      <c r="AI403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4"/>
      <c r="BQ403" s="54"/>
      <c r="BR403" s="54"/>
      <c r="BS403" s="54"/>
      <c r="BT403" s="54"/>
      <c r="BU403" s="54"/>
      <c r="BV403" s="54"/>
      <c r="BW403" s="54"/>
      <c r="BX403" s="54"/>
      <c r="BY403" s="54"/>
      <c r="BZ403" s="54"/>
      <c r="CA403" s="54"/>
      <c r="CB403" s="54"/>
      <c r="CC403" s="54"/>
      <c r="CD403" s="54"/>
      <c r="CE403" s="54"/>
      <c r="CF403" s="54"/>
      <c r="CG403" s="54"/>
      <c r="CH403" s="54"/>
      <c r="CI403" s="54"/>
      <c r="CJ403" s="54"/>
      <c r="CK403"/>
      <c r="CL403"/>
      <c r="CM403"/>
      <c r="CN403"/>
      <c r="CO403"/>
      <c r="CP403"/>
      <c r="CQ403"/>
      <c r="CR403"/>
      <c r="CS403"/>
      <c r="CT403" s="77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</row>
    <row r="404" spans="1:198" s="51" customFormat="1" ht="18.75">
      <c r="A404" s="52"/>
      <c r="B404" s="53"/>
      <c r="C404" s="2"/>
      <c r="D404" s="2"/>
      <c r="E404" s="2"/>
      <c r="F404" s="2"/>
      <c r="G404" s="2">
        <v>1</v>
      </c>
      <c r="H404" s="2">
        <v>1</v>
      </c>
      <c r="I404" s="9">
        <f t="shared" si="0"/>
        <v>0</v>
      </c>
      <c r="J404" s="2"/>
      <c r="K404" s="2"/>
      <c r="L404" s="2"/>
      <c r="M404" s="2"/>
      <c r="N404" s="2"/>
      <c r="O404" s="2"/>
      <c r="P404" s="17">
        <v>1</v>
      </c>
      <c r="Q404" s="2" t="e">
        <f>P404-#REF!</f>
        <v>#REF!</v>
      </c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/>
      <c r="AI40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4"/>
      <c r="BQ404" s="54"/>
      <c r="BR404" s="54"/>
      <c r="BS404" s="54"/>
      <c r="BT404" s="54"/>
      <c r="BU404" s="54"/>
      <c r="BV404" s="54"/>
      <c r="BW404" s="54"/>
      <c r="BX404" s="54"/>
      <c r="BY404" s="54"/>
      <c r="BZ404" s="54"/>
      <c r="CA404" s="54"/>
      <c r="CB404" s="54"/>
      <c r="CC404" s="54"/>
      <c r="CD404" s="54"/>
      <c r="CE404" s="54"/>
      <c r="CF404" s="54"/>
      <c r="CG404" s="54"/>
      <c r="CH404" s="54"/>
      <c r="CI404" s="54"/>
      <c r="CJ404" s="54"/>
      <c r="CK404"/>
      <c r="CL404"/>
      <c r="CM404"/>
      <c r="CN404"/>
      <c r="CO404"/>
      <c r="CP404"/>
      <c r="CQ404"/>
      <c r="CR404"/>
      <c r="CS404"/>
      <c r="CT404" s="77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</row>
    <row r="405" spans="1:198" s="51" customFormat="1" ht="18.75">
      <c r="A405" s="52"/>
      <c r="B405" s="53"/>
      <c r="C405" s="2"/>
      <c r="D405" s="2"/>
      <c r="E405" s="2"/>
      <c r="F405" s="2"/>
      <c r="G405" s="2">
        <v>1</v>
      </c>
      <c r="H405" s="2">
        <v>1</v>
      </c>
      <c r="I405" s="9">
        <f t="shared" si="0"/>
        <v>0</v>
      </c>
      <c r="J405" s="2"/>
      <c r="K405" s="2"/>
      <c r="L405" s="2"/>
      <c r="M405" s="2"/>
      <c r="N405" s="2"/>
      <c r="O405" s="2"/>
      <c r="P405" s="13">
        <v>1</v>
      </c>
      <c r="Q405" s="2" t="e">
        <f>P405-#REF!</f>
        <v>#REF!</v>
      </c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/>
      <c r="AI405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4"/>
      <c r="BQ405" s="54"/>
      <c r="BR405" s="54"/>
      <c r="BS405" s="54"/>
      <c r="BT405" s="54"/>
      <c r="BU405" s="54"/>
      <c r="BV405" s="54"/>
      <c r="BW405" s="54"/>
      <c r="BX405" s="54"/>
      <c r="BY405" s="54"/>
      <c r="BZ405" s="54"/>
      <c r="CA405" s="54"/>
      <c r="CB405" s="54"/>
      <c r="CC405" s="54"/>
      <c r="CD405" s="54"/>
      <c r="CE405" s="54"/>
      <c r="CF405" s="54"/>
      <c r="CG405" s="54"/>
      <c r="CH405" s="54"/>
      <c r="CI405" s="54"/>
      <c r="CJ405" s="54"/>
      <c r="CK405"/>
      <c r="CL405"/>
      <c r="CM405"/>
      <c r="CN405"/>
      <c r="CO405"/>
      <c r="CP405"/>
      <c r="CQ405"/>
      <c r="CR405"/>
      <c r="CS405"/>
      <c r="CT405" s="77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</row>
    <row r="406" spans="1:198" s="51" customFormat="1" ht="18.75">
      <c r="A406" s="52"/>
      <c r="B406" s="53"/>
      <c r="C406" s="2"/>
      <c r="D406" s="2"/>
      <c r="E406" s="2"/>
      <c r="F406" s="2"/>
      <c r="G406" s="2">
        <v>1</v>
      </c>
      <c r="H406" s="2">
        <v>1</v>
      </c>
      <c r="I406" s="9">
        <f t="shared" si="0"/>
        <v>0</v>
      </c>
      <c r="J406" s="2"/>
      <c r="K406" s="2"/>
      <c r="L406" s="2"/>
      <c r="M406" s="2"/>
      <c r="N406" s="2"/>
      <c r="O406" s="2"/>
      <c r="P406" s="11">
        <v>1</v>
      </c>
      <c r="Q406" s="2" t="e">
        <f>P406-#REF!</f>
        <v>#REF!</v>
      </c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/>
      <c r="AI406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4"/>
      <c r="BQ406" s="54"/>
      <c r="BR406" s="54"/>
      <c r="BS406" s="54"/>
      <c r="BT406" s="54"/>
      <c r="BU406" s="54"/>
      <c r="BV406" s="54"/>
      <c r="BW406" s="54"/>
      <c r="BX406" s="54"/>
      <c r="BY406" s="54"/>
      <c r="BZ406" s="54"/>
      <c r="CA406" s="54"/>
      <c r="CB406" s="54"/>
      <c r="CC406" s="54"/>
      <c r="CD406" s="54"/>
      <c r="CE406" s="54"/>
      <c r="CF406" s="54"/>
      <c r="CG406" s="54"/>
      <c r="CH406" s="54"/>
      <c r="CI406" s="54"/>
      <c r="CJ406" s="54"/>
      <c r="CK406"/>
      <c r="CL406"/>
      <c r="CM406"/>
      <c r="CN406"/>
      <c r="CO406"/>
      <c r="CP406"/>
      <c r="CQ406"/>
      <c r="CR406"/>
      <c r="CS406"/>
      <c r="CT406" s="77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</row>
    <row r="407" spans="1:198" s="51" customFormat="1" ht="18.75">
      <c r="A407" s="52"/>
      <c r="B407" s="53"/>
      <c r="C407" s="2"/>
      <c r="D407" s="2"/>
      <c r="E407" s="2"/>
      <c r="F407" s="2"/>
      <c r="G407" s="2">
        <v>1</v>
      </c>
      <c r="H407" s="2">
        <v>1</v>
      </c>
      <c r="I407" s="9">
        <f t="shared" si="0"/>
        <v>0</v>
      </c>
      <c r="J407" s="2"/>
      <c r="K407" s="2"/>
      <c r="L407" s="2"/>
      <c r="M407" s="2"/>
      <c r="N407" s="2"/>
      <c r="O407" s="2"/>
      <c r="P407" s="18">
        <v>1</v>
      </c>
      <c r="Q407" s="2" t="e">
        <f>P407-#REF!</f>
        <v>#REF!</v>
      </c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/>
      <c r="AI407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4"/>
      <c r="BQ407" s="54"/>
      <c r="BR407" s="54"/>
      <c r="BS407" s="54"/>
      <c r="BT407" s="54"/>
      <c r="BU407" s="54"/>
      <c r="BV407" s="54"/>
      <c r="BW407" s="54"/>
      <c r="BX407" s="54"/>
      <c r="BY407" s="54"/>
      <c r="BZ407" s="54"/>
      <c r="CA407" s="54"/>
      <c r="CB407" s="54"/>
      <c r="CC407" s="54"/>
      <c r="CD407" s="54"/>
      <c r="CE407" s="54"/>
      <c r="CF407" s="54"/>
      <c r="CG407" s="54"/>
      <c r="CH407" s="54"/>
      <c r="CI407" s="54"/>
      <c r="CJ407" s="54"/>
      <c r="CK407"/>
      <c r="CL407"/>
      <c r="CM407"/>
      <c r="CN407"/>
      <c r="CO407"/>
      <c r="CP407"/>
      <c r="CQ407"/>
      <c r="CR407"/>
      <c r="CS407"/>
      <c r="CT407" s="7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</row>
    <row r="408" spans="1:198" s="51" customFormat="1" ht="18.75">
      <c r="A408" s="52"/>
      <c r="B408" s="53"/>
      <c r="C408" s="2"/>
      <c r="D408" s="2"/>
      <c r="E408" s="2"/>
      <c r="F408" s="2"/>
      <c r="G408" s="2">
        <v>1</v>
      </c>
      <c r="H408" s="2">
        <v>1</v>
      </c>
      <c r="I408" s="9">
        <f t="shared" si="0"/>
        <v>0</v>
      </c>
      <c r="J408" s="2"/>
      <c r="K408" s="2"/>
      <c r="L408" s="2"/>
      <c r="M408" s="2"/>
      <c r="N408" s="2"/>
      <c r="O408" s="2"/>
      <c r="P408" s="12">
        <v>1</v>
      </c>
      <c r="Q408" s="2" t="e">
        <f>P408-#REF!</f>
        <v>#REF!</v>
      </c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/>
      <c r="AI408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4"/>
      <c r="BQ408" s="54"/>
      <c r="BR408" s="54"/>
      <c r="BS408" s="54"/>
      <c r="BT408" s="54"/>
      <c r="BU408" s="54"/>
      <c r="BV408" s="54"/>
      <c r="BW408" s="54"/>
      <c r="BX408" s="54"/>
      <c r="BY408" s="54"/>
      <c r="BZ408" s="54"/>
      <c r="CA408" s="54"/>
      <c r="CB408" s="54"/>
      <c r="CC408" s="54"/>
      <c r="CD408" s="54"/>
      <c r="CE408" s="54"/>
      <c r="CF408" s="54"/>
      <c r="CG408" s="54"/>
      <c r="CH408" s="54"/>
      <c r="CI408" s="54"/>
      <c r="CJ408" s="54"/>
      <c r="CK408"/>
      <c r="CL408"/>
      <c r="CM408"/>
      <c r="CN408"/>
      <c r="CO408"/>
      <c r="CP408"/>
      <c r="CQ408"/>
      <c r="CR408"/>
      <c r="CS408"/>
      <c r="CT408" s="77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</row>
    <row r="409" spans="1:198" s="51" customFormat="1" ht="18.75">
      <c r="A409" s="52"/>
      <c r="B409" s="53"/>
      <c r="C409" s="2"/>
      <c r="D409" s="2"/>
      <c r="E409" s="2"/>
      <c r="F409" s="2"/>
      <c r="G409" s="2">
        <v>1</v>
      </c>
      <c r="H409" s="2">
        <v>1</v>
      </c>
      <c r="I409" s="9">
        <f t="shared" si="0"/>
        <v>0</v>
      </c>
      <c r="J409" s="2"/>
      <c r="K409" s="2"/>
      <c r="L409" s="2"/>
      <c r="M409" s="2"/>
      <c r="N409" s="2"/>
      <c r="O409" s="2"/>
      <c r="P409" s="18">
        <v>0</v>
      </c>
      <c r="Q409" s="2" t="e">
        <f>P409-#REF!</f>
        <v>#REF!</v>
      </c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/>
      <c r="AI409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4"/>
      <c r="BQ409" s="54"/>
      <c r="BR409" s="54"/>
      <c r="BS409" s="54"/>
      <c r="BT409" s="54"/>
      <c r="BU409" s="54"/>
      <c r="BV409" s="54"/>
      <c r="BW409" s="54"/>
      <c r="BX409" s="54"/>
      <c r="BY409" s="54"/>
      <c r="BZ409" s="54"/>
      <c r="CA409" s="54"/>
      <c r="CB409" s="54"/>
      <c r="CC409" s="54"/>
      <c r="CD409" s="54"/>
      <c r="CE409" s="54"/>
      <c r="CF409" s="54"/>
      <c r="CG409" s="54"/>
      <c r="CH409" s="54"/>
      <c r="CI409" s="54"/>
      <c r="CJ409" s="54"/>
      <c r="CK409"/>
      <c r="CL409"/>
      <c r="CM409"/>
      <c r="CN409"/>
      <c r="CO409"/>
      <c r="CP409"/>
      <c r="CQ409"/>
      <c r="CR409"/>
      <c r="CS409"/>
      <c r="CT409" s="77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</row>
    <row r="410" spans="1:198" s="51" customFormat="1" ht="75">
      <c r="A410" s="52"/>
      <c r="B410" s="53"/>
      <c r="C410" s="2"/>
      <c r="D410" s="2"/>
      <c r="E410" s="2"/>
      <c r="F410" s="2"/>
      <c r="G410" s="2">
        <v>0</v>
      </c>
      <c r="H410" s="2" t="s">
        <v>73</v>
      </c>
      <c r="I410" s="9" t="e">
        <f t="shared" si="0"/>
        <v>#VALUE!</v>
      </c>
      <c r="J410" s="2"/>
      <c r="K410" s="2"/>
      <c r="L410" s="2"/>
      <c r="M410" s="2"/>
      <c r="N410" s="2"/>
      <c r="O410" s="2"/>
      <c r="P410" s="12"/>
      <c r="Q410" s="2" t="e">
        <f>P410-#REF!</f>
        <v>#REF!</v>
      </c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/>
      <c r="AI410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4"/>
      <c r="BQ410" s="54"/>
      <c r="BR410" s="54"/>
      <c r="BS410" s="54"/>
      <c r="BT410" s="54"/>
      <c r="BU410" s="54"/>
      <c r="BV410" s="54"/>
      <c r="BW410" s="54"/>
      <c r="BX410" s="54"/>
      <c r="BY410" s="54"/>
      <c r="BZ410" s="54"/>
      <c r="CA410" s="54"/>
      <c r="CB410" s="54"/>
      <c r="CC410" s="54"/>
      <c r="CD410" s="54"/>
      <c r="CE410" s="54"/>
      <c r="CF410" s="54"/>
      <c r="CG410" s="54"/>
      <c r="CH410" s="54"/>
      <c r="CI410" s="54"/>
      <c r="CJ410" s="54"/>
      <c r="CK410"/>
      <c r="CL410"/>
      <c r="CM410"/>
      <c r="CN410"/>
      <c r="CO410"/>
      <c r="CP410"/>
      <c r="CQ410"/>
      <c r="CR410"/>
      <c r="CS410"/>
      <c r="CT410" s="77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</row>
    <row r="411" spans="1:198" s="51" customFormat="1" ht="56.25">
      <c r="A411" s="52"/>
      <c r="B411" s="53"/>
      <c r="C411" s="2"/>
      <c r="D411" s="2"/>
      <c r="E411" s="2"/>
      <c r="F411" s="2"/>
      <c r="G411" s="2">
        <v>0</v>
      </c>
      <c r="H411" s="2" t="s">
        <v>71</v>
      </c>
      <c r="I411" s="9" t="e">
        <f t="shared" si="0"/>
        <v>#VALUE!</v>
      </c>
      <c r="J411" s="2"/>
      <c r="K411" s="2"/>
      <c r="L411" s="2"/>
      <c r="M411" s="2"/>
      <c r="N411" s="2"/>
      <c r="O411" s="2"/>
      <c r="P411" s="12">
        <v>0</v>
      </c>
      <c r="Q411" s="2" t="e">
        <f>P411-#REF!</f>
        <v>#REF!</v>
      </c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/>
      <c r="AI411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4"/>
      <c r="BQ411" s="54"/>
      <c r="BR411" s="54"/>
      <c r="BS411" s="54"/>
      <c r="BT411" s="54"/>
      <c r="BU411" s="54"/>
      <c r="BV411" s="54"/>
      <c r="BW411" s="54"/>
      <c r="BX411" s="54"/>
      <c r="BY411" s="54"/>
      <c r="BZ411" s="54"/>
      <c r="CA411" s="54"/>
      <c r="CB411" s="54"/>
      <c r="CC411" s="54"/>
      <c r="CD411" s="54"/>
      <c r="CE411" s="54"/>
      <c r="CF411" s="54"/>
      <c r="CG411" s="54"/>
      <c r="CH411" s="54"/>
      <c r="CI411" s="54"/>
      <c r="CJ411" s="54"/>
      <c r="CK411"/>
      <c r="CL411"/>
      <c r="CM411"/>
      <c r="CN411"/>
      <c r="CO411"/>
      <c r="CP411"/>
      <c r="CQ411"/>
      <c r="CR411"/>
      <c r="CS411"/>
      <c r="CT411" s="77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</row>
    <row r="412" spans="1:198" s="51" customFormat="1" ht="18.75">
      <c r="A412" s="52"/>
      <c r="B412" s="53"/>
      <c r="C412" s="2"/>
      <c r="D412" s="2"/>
      <c r="E412" s="2"/>
      <c r="F412" s="2"/>
      <c r="G412" s="2">
        <v>1</v>
      </c>
      <c r="H412" s="2">
        <v>1</v>
      </c>
      <c r="I412" s="9">
        <f t="shared" si="0"/>
        <v>0</v>
      </c>
      <c r="J412" s="2"/>
      <c r="K412" s="2"/>
      <c r="L412" s="2"/>
      <c r="M412" s="2"/>
      <c r="N412" s="2"/>
      <c r="O412" s="2"/>
      <c r="P412" s="13">
        <v>1</v>
      </c>
      <c r="Q412" s="2" t="e">
        <f>P412-#REF!</f>
        <v>#REF!</v>
      </c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/>
      <c r="AI412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4"/>
      <c r="BQ412" s="54"/>
      <c r="BR412" s="54"/>
      <c r="BS412" s="54"/>
      <c r="BT412" s="54"/>
      <c r="BU412" s="54"/>
      <c r="BV412" s="54"/>
      <c r="BW412" s="54"/>
      <c r="BX412" s="54"/>
      <c r="BY412" s="54"/>
      <c r="BZ412" s="54"/>
      <c r="CA412" s="54"/>
      <c r="CB412" s="54"/>
      <c r="CC412" s="54"/>
      <c r="CD412" s="54"/>
      <c r="CE412" s="54"/>
      <c r="CF412" s="54"/>
      <c r="CG412" s="54"/>
      <c r="CH412" s="54"/>
      <c r="CI412" s="54"/>
      <c r="CJ412" s="54"/>
      <c r="CK412"/>
      <c r="CL412"/>
      <c r="CM412"/>
      <c r="CN412"/>
      <c r="CO412"/>
      <c r="CP412"/>
      <c r="CQ412"/>
      <c r="CR412"/>
      <c r="CS412"/>
      <c r="CT412" s="77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</row>
    <row r="413" spans="1:198" s="51" customFormat="1" ht="18.75">
      <c r="A413" s="52"/>
      <c r="B413" s="53"/>
      <c r="C413" s="2"/>
      <c r="D413" s="2"/>
      <c r="E413" s="2"/>
      <c r="F413" s="2"/>
      <c r="G413" s="2">
        <v>1</v>
      </c>
      <c r="H413" s="2">
        <v>1</v>
      </c>
      <c r="I413" s="9">
        <f t="shared" si="0"/>
        <v>0</v>
      </c>
      <c r="J413" s="2"/>
      <c r="K413" s="2"/>
      <c r="L413" s="2"/>
      <c r="M413" s="2"/>
      <c r="N413" s="2"/>
      <c r="O413" s="2"/>
      <c r="P413" s="19">
        <v>1</v>
      </c>
      <c r="Q413" s="2" t="e">
        <f>P413-#REF!</f>
        <v>#REF!</v>
      </c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/>
      <c r="AI413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4"/>
      <c r="BQ413" s="54"/>
      <c r="BR413" s="54"/>
      <c r="BS413" s="54"/>
      <c r="BT413" s="54"/>
      <c r="BU413" s="54"/>
      <c r="BV413" s="54"/>
      <c r="BW413" s="54"/>
      <c r="BX413" s="54"/>
      <c r="BY413" s="54"/>
      <c r="BZ413" s="54"/>
      <c r="CA413" s="54"/>
      <c r="CB413" s="54"/>
      <c r="CC413" s="54"/>
      <c r="CD413" s="54"/>
      <c r="CE413" s="54"/>
      <c r="CF413" s="54"/>
      <c r="CG413" s="54"/>
      <c r="CH413" s="54"/>
      <c r="CI413" s="54"/>
      <c r="CJ413" s="54"/>
      <c r="CK413"/>
      <c r="CL413"/>
      <c r="CM413"/>
      <c r="CN413"/>
      <c r="CO413"/>
      <c r="CP413"/>
      <c r="CQ413"/>
      <c r="CR413"/>
      <c r="CS413"/>
      <c r="CT413" s="77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</row>
    <row r="414" spans="1:198" s="51" customFormat="1" ht="18.75">
      <c r="A414" s="52"/>
      <c r="B414" s="53"/>
      <c r="C414" s="2"/>
      <c r="D414" s="2"/>
      <c r="E414" s="2"/>
      <c r="F414" s="2"/>
      <c r="G414" s="2">
        <v>1</v>
      </c>
      <c r="H414" s="2">
        <v>1</v>
      </c>
      <c r="I414" s="9">
        <f t="shared" si="0"/>
        <v>0</v>
      </c>
      <c r="J414" s="2"/>
      <c r="K414" s="2"/>
      <c r="L414" s="2"/>
      <c r="M414" s="2"/>
      <c r="N414" s="2"/>
      <c r="O414" s="2"/>
      <c r="P414" s="17">
        <v>1</v>
      </c>
      <c r="Q414" s="2" t="e">
        <f>P414-#REF!</f>
        <v>#REF!</v>
      </c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/>
      <c r="AI41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4"/>
      <c r="BQ414" s="54"/>
      <c r="BR414" s="54"/>
      <c r="BS414" s="54"/>
      <c r="BT414" s="54"/>
      <c r="BU414" s="54"/>
      <c r="BV414" s="54"/>
      <c r="BW414" s="54"/>
      <c r="BX414" s="54"/>
      <c r="BY414" s="54"/>
      <c r="BZ414" s="54"/>
      <c r="CA414" s="54"/>
      <c r="CB414" s="54"/>
      <c r="CC414" s="54"/>
      <c r="CD414" s="54"/>
      <c r="CE414" s="54"/>
      <c r="CF414" s="54"/>
      <c r="CG414" s="54"/>
      <c r="CH414" s="54"/>
      <c r="CI414" s="54"/>
      <c r="CJ414" s="54"/>
      <c r="CK414"/>
      <c r="CL414"/>
      <c r="CM414"/>
      <c r="CN414"/>
      <c r="CO414"/>
      <c r="CP414"/>
      <c r="CQ414"/>
      <c r="CR414"/>
      <c r="CS414"/>
      <c r="CT414" s="77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</row>
    <row r="415" spans="1:198" s="51" customFormat="1" ht="18.75">
      <c r="A415" s="52"/>
      <c r="B415" s="53"/>
      <c r="C415" s="2"/>
      <c r="D415" s="2"/>
      <c r="E415" s="2"/>
      <c r="F415" s="2"/>
      <c r="G415" s="2">
        <v>1</v>
      </c>
      <c r="H415" s="2">
        <v>1</v>
      </c>
      <c r="I415" s="9">
        <f t="shared" si="0"/>
        <v>0</v>
      </c>
      <c r="J415" s="2"/>
      <c r="K415" s="2"/>
      <c r="L415" s="2"/>
      <c r="M415" s="2"/>
      <c r="N415" s="2"/>
      <c r="O415" s="2"/>
      <c r="P415" s="20">
        <v>1</v>
      </c>
      <c r="Q415" s="2" t="e">
        <f>P415-#REF!</f>
        <v>#REF!</v>
      </c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/>
      <c r="AI415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4"/>
      <c r="BQ415" s="54"/>
      <c r="BR415" s="54"/>
      <c r="BS415" s="54"/>
      <c r="BT415" s="54"/>
      <c r="BU415" s="54"/>
      <c r="BV415" s="54"/>
      <c r="BW415" s="54"/>
      <c r="BX415" s="54"/>
      <c r="BY415" s="54"/>
      <c r="BZ415" s="54"/>
      <c r="CA415" s="54"/>
      <c r="CB415" s="54"/>
      <c r="CC415" s="54"/>
      <c r="CD415" s="54"/>
      <c r="CE415" s="54"/>
      <c r="CF415" s="54"/>
      <c r="CG415" s="54"/>
      <c r="CH415" s="54"/>
      <c r="CI415" s="54"/>
      <c r="CJ415" s="54"/>
      <c r="CK415"/>
      <c r="CL415"/>
      <c r="CM415"/>
      <c r="CN415"/>
      <c r="CO415"/>
      <c r="CP415"/>
      <c r="CQ415"/>
      <c r="CR415"/>
      <c r="CS415"/>
      <c r="CT415" s="77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</row>
    <row r="416" spans="1:198" s="51" customFormat="1" ht="18.75">
      <c r="A416" s="52"/>
      <c r="B416" s="53"/>
      <c r="C416" s="2"/>
      <c r="D416" s="2"/>
      <c r="E416" s="2"/>
      <c r="F416" s="2"/>
      <c r="G416" s="2">
        <v>1</v>
      </c>
      <c r="H416" s="2">
        <v>1</v>
      </c>
      <c r="I416" s="9">
        <f t="shared" si="0"/>
        <v>0</v>
      </c>
      <c r="J416" s="2"/>
      <c r="K416" s="2"/>
      <c r="L416" s="2"/>
      <c r="M416" s="2"/>
      <c r="N416" s="2"/>
      <c r="O416" s="2"/>
      <c r="P416" s="17">
        <v>1</v>
      </c>
      <c r="Q416" s="2" t="e">
        <f>P416-#REF!</f>
        <v>#REF!</v>
      </c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/>
      <c r="AI416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4"/>
      <c r="BQ416" s="54"/>
      <c r="BR416" s="54"/>
      <c r="BS416" s="54"/>
      <c r="BT416" s="54"/>
      <c r="BU416" s="54"/>
      <c r="BV416" s="54"/>
      <c r="BW416" s="54"/>
      <c r="BX416" s="54"/>
      <c r="BY416" s="54"/>
      <c r="BZ416" s="54"/>
      <c r="CA416" s="54"/>
      <c r="CB416" s="54"/>
      <c r="CC416" s="54"/>
      <c r="CD416" s="54"/>
      <c r="CE416" s="54"/>
      <c r="CF416" s="54"/>
      <c r="CG416" s="54"/>
      <c r="CH416" s="54"/>
      <c r="CI416" s="54"/>
      <c r="CJ416" s="54"/>
      <c r="CK416"/>
      <c r="CL416"/>
      <c r="CM416"/>
      <c r="CN416"/>
      <c r="CO416"/>
      <c r="CP416"/>
      <c r="CQ416"/>
      <c r="CR416"/>
      <c r="CS416"/>
      <c r="CT416" s="77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</row>
    <row r="417" spans="1:198" s="51" customFormat="1" ht="18.75">
      <c r="A417" s="52"/>
      <c r="B417" s="53"/>
      <c r="C417" s="2"/>
      <c r="D417" s="2"/>
      <c r="E417" s="2"/>
      <c r="F417" s="2"/>
      <c r="G417" s="2">
        <v>1</v>
      </c>
      <c r="H417" s="2">
        <v>1</v>
      </c>
      <c r="I417" s="9">
        <f t="shared" si="0"/>
        <v>0</v>
      </c>
      <c r="J417" s="2"/>
      <c r="K417" s="2"/>
      <c r="L417" s="2"/>
      <c r="M417" s="2"/>
      <c r="N417" s="2"/>
      <c r="O417" s="2"/>
      <c r="P417" s="17">
        <v>1</v>
      </c>
      <c r="Q417" s="2" t="e">
        <f>P417-#REF!</f>
        <v>#REF!</v>
      </c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/>
      <c r="AI417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4"/>
      <c r="BQ417" s="54"/>
      <c r="BR417" s="54"/>
      <c r="BS417" s="54"/>
      <c r="BT417" s="54"/>
      <c r="BU417" s="54"/>
      <c r="BV417" s="54"/>
      <c r="BW417" s="54"/>
      <c r="BX417" s="54"/>
      <c r="BY417" s="54"/>
      <c r="BZ417" s="54"/>
      <c r="CA417" s="54"/>
      <c r="CB417" s="54"/>
      <c r="CC417" s="54"/>
      <c r="CD417" s="54"/>
      <c r="CE417" s="54"/>
      <c r="CF417" s="54"/>
      <c r="CG417" s="54"/>
      <c r="CH417" s="54"/>
      <c r="CI417" s="54"/>
      <c r="CJ417" s="54"/>
      <c r="CK417"/>
      <c r="CL417"/>
      <c r="CM417"/>
      <c r="CN417"/>
      <c r="CO417"/>
      <c r="CP417"/>
      <c r="CQ417"/>
      <c r="CR417"/>
      <c r="CS417"/>
      <c r="CT417" s="7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</row>
    <row r="418" spans="1:198" s="51" customFormat="1" ht="18.75">
      <c r="A418" s="52"/>
      <c r="B418" s="53"/>
      <c r="C418" s="2"/>
      <c r="D418" s="2"/>
      <c r="E418" s="2"/>
      <c r="F418" s="2"/>
      <c r="G418" s="2">
        <v>1</v>
      </c>
      <c r="H418" s="2">
        <v>1</v>
      </c>
      <c r="I418" s="9">
        <f t="shared" si="0"/>
        <v>0</v>
      </c>
      <c r="J418" s="2"/>
      <c r="K418" s="2"/>
      <c r="L418" s="2"/>
      <c r="M418" s="2"/>
      <c r="N418" s="2"/>
      <c r="O418" s="2"/>
      <c r="P418" s="17">
        <v>1</v>
      </c>
      <c r="Q418" s="2" t="e">
        <f>P418-#REF!</f>
        <v>#REF!</v>
      </c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/>
      <c r="AI418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4"/>
      <c r="BQ418" s="54"/>
      <c r="BR418" s="54"/>
      <c r="BS418" s="54"/>
      <c r="BT418" s="54"/>
      <c r="BU418" s="54"/>
      <c r="BV418" s="54"/>
      <c r="BW418" s="54"/>
      <c r="BX418" s="54"/>
      <c r="BY418" s="54"/>
      <c r="BZ418" s="54"/>
      <c r="CA418" s="54"/>
      <c r="CB418" s="54"/>
      <c r="CC418" s="54"/>
      <c r="CD418" s="54"/>
      <c r="CE418" s="54"/>
      <c r="CF418" s="54"/>
      <c r="CG418" s="54"/>
      <c r="CH418" s="54"/>
      <c r="CI418" s="54"/>
      <c r="CJ418" s="54"/>
      <c r="CK418"/>
      <c r="CL418"/>
      <c r="CM418"/>
      <c r="CN418"/>
      <c r="CO418"/>
      <c r="CP418"/>
      <c r="CQ418"/>
      <c r="CR418"/>
      <c r="CS418"/>
      <c r="CT418" s="77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</row>
    <row r="419" spans="1:198" s="51" customFormat="1" ht="18.75">
      <c r="A419" s="52"/>
      <c r="B419" s="53"/>
      <c r="C419" s="2"/>
      <c r="D419" s="2"/>
      <c r="E419" s="2"/>
      <c r="F419" s="2"/>
      <c r="G419" s="2">
        <v>1</v>
      </c>
      <c r="H419" s="2">
        <v>1</v>
      </c>
      <c r="I419" s="9">
        <f t="shared" si="0"/>
        <v>0</v>
      </c>
      <c r="J419" s="2"/>
      <c r="K419" s="2"/>
      <c r="L419" s="2"/>
      <c r="M419" s="2"/>
      <c r="N419" s="2"/>
      <c r="O419" s="2"/>
      <c r="P419" s="17">
        <v>1</v>
      </c>
      <c r="Q419" s="2" t="e">
        <f>P419-#REF!</f>
        <v>#REF!</v>
      </c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/>
      <c r="AI419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4"/>
      <c r="BQ419" s="54"/>
      <c r="BR419" s="54"/>
      <c r="BS419" s="54"/>
      <c r="BT419" s="54"/>
      <c r="BU419" s="54"/>
      <c r="BV419" s="54"/>
      <c r="BW419" s="54"/>
      <c r="BX419" s="54"/>
      <c r="BY419" s="54"/>
      <c r="BZ419" s="54"/>
      <c r="CA419" s="54"/>
      <c r="CB419" s="54"/>
      <c r="CC419" s="54"/>
      <c r="CD419" s="54"/>
      <c r="CE419" s="54"/>
      <c r="CF419" s="54"/>
      <c r="CG419" s="54"/>
      <c r="CH419" s="54"/>
      <c r="CI419" s="54"/>
      <c r="CJ419" s="54"/>
      <c r="CK419"/>
      <c r="CL419"/>
      <c r="CM419"/>
      <c r="CN419"/>
      <c r="CO419"/>
      <c r="CP419"/>
      <c r="CQ419"/>
      <c r="CR419"/>
      <c r="CS419"/>
      <c r="CT419" s="77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</row>
    <row r="420" spans="1:198" s="51" customFormat="1" ht="18.75">
      <c r="A420" s="52"/>
      <c r="B420" s="53"/>
      <c r="C420" s="2"/>
      <c r="D420" s="2"/>
      <c r="E420" s="2"/>
      <c r="F420" s="2"/>
      <c r="G420" s="2">
        <v>1</v>
      </c>
      <c r="H420" s="2">
        <v>1</v>
      </c>
      <c r="I420" s="9">
        <f t="shared" si="0"/>
        <v>0</v>
      </c>
      <c r="J420" s="2"/>
      <c r="K420" s="2"/>
      <c r="L420" s="2"/>
      <c r="M420" s="2"/>
      <c r="N420" s="2"/>
      <c r="O420" s="2"/>
      <c r="P420" s="13">
        <v>1</v>
      </c>
      <c r="Q420" s="2" t="e">
        <f>P420-#REF!</f>
        <v>#REF!</v>
      </c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/>
      <c r="AI420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4"/>
      <c r="BQ420" s="54"/>
      <c r="BR420" s="54"/>
      <c r="BS420" s="54"/>
      <c r="BT420" s="54"/>
      <c r="BU420" s="54"/>
      <c r="BV420" s="54"/>
      <c r="BW420" s="54"/>
      <c r="BX420" s="54"/>
      <c r="BY420" s="54"/>
      <c r="BZ420" s="54"/>
      <c r="CA420" s="54"/>
      <c r="CB420" s="54"/>
      <c r="CC420" s="54"/>
      <c r="CD420" s="54"/>
      <c r="CE420" s="54"/>
      <c r="CF420" s="54"/>
      <c r="CG420" s="54"/>
      <c r="CH420" s="54"/>
      <c r="CI420" s="54"/>
      <c r="CJ420" s="54"/>
      <c r="CK420"/>
      <c r="CL420"/>
      <c r="CM420"/>
      <c r="CN420"/>
      <c r="CO420"/>
      <c r="CP420"/>
      <c r="CQ420"/>
      <c r="CR420"/>
      <c r="CS420"/>
      <c r="CT420" s="77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</row>
    <row r="421" spans="1:198" s="51" customFormat="1" ht="18.75">
      <c r="A421" s="52"/>
      <c r="B421" s="53"/>
      <c r="C421" s="2"/>
      <c r="D421" s="2"/>
      <c r="E421" s="2"/>
      <c r="F421" s="2"/>
      <c r="G421" s="2">
        <v>1</v>
      </c>
      <c r="H421" s="2">
        <v>1</v>
      </c>
      <c r="I421" s="9">
        <f t="shared" si="0"/>
        <v>0</v>
      </c>
      <c r="J421" s="2"/>
      <c r="K421" s="2"/>
      <c r="L421" s="2"/>
      <c r="M421" s="2"/>
      <c r="N421" s="2"/>
      <c r="O421" s="2"/>
      <c r="P421" s="17">
        <v>1</v>
      </c>
      <c r="Q421" s="2" t="e">
        <f>P421-#REF!</f>
        <v>#REF!</v>
      </c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/>
      <c r="AI421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4"/>
      <c r="BQ421" s="54"/>
      <c r="BR421" s="54"/>
      <c r="BS421" s="54"/>
      <c r="BT421" s="54"/>
      <c r="BU421" s="54"/>
      <c r="BV421" s="54"/>
      <c r="BW421" s="54"/>
      <c r="BX421" s="54"/>
      <c r="BY421" s="54"/>
      <c r="BZ421" s="54"/>
      <c r="CA421" s="54"/>
      <c r="CB421" s="54"/>
      <c r="CC421" s="54"/>
      <c r="CD421" s="54"/>
      <c r="CE421" s="54"/>
      <c r="CF421" s="54"/>
      <c r="CG421" s="54"/>
      <c r="CH421" s="54"/>
      <c r="CI421" s="54"/>
      <c r="CJ421" s="54"/>
      <c r="CK421"/>
      <c r="CL421"/>
      <c r="CM421"/>
      <c r="CN421"/>
      <c r="CO421"/>
      <c r="CP421"/>
      <c r="CQ421"/>
      <c r="CR421"/>
      <c r="CS421"/>
      <c r="CT421" s="77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</row>
    <row r="422" spans="1:198" s="51" customFormat="1" ht="18.75">
      <c r="A422" s="52"/>
      <c r="B422" s="53"/>
      <c r="C422" s="2"/>
      <c r="D422" s="2"/>
      <c r="E422" s="2"/>
      <c r="F422" s="2"/>
      <c r="G422" s="2">
        <v>1</v>
      </c>
      <c r="H422" s="2">
        <v>1</v>
      </c>
      <c r="I422" s="9">
        <f t="shared" si="0"/>
        <v>0</v>
      </c>
      <c r="J422" s="2"/>
      <c r="K422" s="2"/>
      <c r="L422" s="2"/>
      <c r="M422" s="2"/>
      <c r="N422" s="2"/>
      <c r="O422" s="2"/>
      <c r="P422" s="13">
        <v>1</v>
      </c>
      <c r="Q422" s="2" t="e">
        <f>P422-#REF!</f>
        <v>#REF!</v>
      </c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/>
      <c r="AI422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4"/>
      <c r="BQ422" s="54"/>
      <c r="BR422" s="54"/>
      <c r="BS422" s="54"/>
      <c r="BT422" s="54"/>
      <c r="BU422" s="54"/>
      <c r="BV422" s="54"/>
      <c r="BW422" s="54"/>
      <c r="BX422" s="54"/>
      <c r="BY422" s="54"/>
      <c r="BZ422" s="54"/>
      <c r="CA422" s="54"/>
      <c r="CB422" s="54"/>
      <c r="CC422" s="54"/>
      <c r="CD422" s="54"/>
      <c r="CE422" s="54"/>
      <c r="CF422" s="54"/>
      <c r="CG422" s="54"/>
      <c r="CH422" s="54"/>
      <c r="CI422" s="54"/>
      <c r="CJ422" s="54"/>
      <c r="CK422"/>
      <c r="CL422"/>
      <c r="CM422"/>
      <c r="CN422"/>
      <c r="CO422"/>
      <c r="CP422"/>
      <c r="CQ422"/>
      <c r="CR422"/>
      <c r="CS422"/>
      <c r="CT422" s="77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</row>
    <row r="423" spans="1:198" s="51" customFormat="1" ht="18.75">
      <c r="A423" s="52"/>
      <c r="B423" s="53"/>
      <c r="C423" s="2"/>
      <c r="D423" s="2"/>
      <c r="E423" s="2"/>
      <c r="F423" s="2"/>
      <c r="G423" s="2">
        <v>1</v>
      </c>
      <c r="H423" s="2">
        <v>1</v>
      </c>
      <c r="I423" s="9">
        <f t="shared" si="0"/>
        <v>0</v>
      </c>
      <c r="J423" s="2"/>
      <c r="K423" s="2"/>
      <c r="L423" s="2"/>
      <c r="M423" s="2"/>
      <c r="N423" s="2"/>
      <c r="O423" s="2"/>
      <c r="P423" s="13">
        <v>1</v>
      </c>
      <c r="Q423" s="2" t="e">
        <f>P423-#REF!</f>
        <v>#REF!</v>
      </c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/>
      <c r="AI423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4"/>
      <c r="BQ423" s="54"/>
      <c r="BR423" s="54"/>
      <c r="BS423" s="54"/>
      <c r="BT423" s="54"/>
      <c r="BU423" s="54"/>
      <c r="BV423" s="54"/>
      <c r="BW423" s="54"/>
      <c r="BX423" s="54"/>
      <c r="BY423" s="54"/>
      <c r="BZ423" s="54"/>
      <c r="CA423" s="54"/>
      <c r="CB423" s="54"/>
      <c r="CC423" s="54"/>
      <c r="CD423" s="54"/>
      <c r="CE423" s="54"/>
      <c r="CF423" s="54"/>
      <c r="CG423" s="54"/>
      <c r="CH423" s="54"/>
      <c r="CI423" s="54"/>
      <c r="CJ423" s="54"/>
      <c r="CK423"/>
      <c r="CL423"/>
      <c r="CM423"/>
      <c r="CN423"/>
      <c r="CO423"/>
      <c r="CP423"/>
      <c r="CQ423"/>
      <c r="CR423"/>
      <c r="CS423"/>
      <c r="CT423" s="77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</row>
    <row r="424" spans="1:198" s="51" customFormat="1" ht="18.75">
      <c r="A424" s="52"/>
      <c r="B424" s="53"/>
      <c r="C424" s="2"/>
      <c r="D424" s="2"/>
      <c r="E424" s="2"/>
      <c r="F424" s="2"/>
      <c r="G424" s="2">
        <v>1</v>
      </c>
      <c r="H424" s="2">
        <v>1</v>
      </c>
      <c r="I424" s="9">
        <f t="shared" si="0"/>
        <v>0</v>
      </c>
      <c r="J424" s="2"/>
      <c r="K424" s="2"/>
      <c r="L424" s="2"/>
      <c r="M424" s="2"/>
      <c r="N424" s="2"/>
      <c r="O424" s="2"/>
      <c r="P424" s="21">
        <v>1</v>
      </c>
      <c r="Q424" s="2" t="e">
        <f>P424-#REF!</f>
        <v>#REF!</v>
      </c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/>
      <c r="AI42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4"/>
      <c r="BQ424" s="54"/>
      <c r="BR424" s="54"/>
      <c r="BS424" s="54"/>
      <c r="BT424" s="54"/>
      <c r="BU424" s="54"/>
      <c r="BV424" s="54"/>
      <c r="BW424" s="54"/>
      <c r="BX424" s="54"/>
      <c r="BY424" s="54"/>
      <c r="BZ424" s="54"/>
      <c r="CA424" s="54"/>
      <c r="CB424" s="54"/>
      <c r="CC424" s="54"/>
      <c r="CD424" s="54"/>
      <c r="CE424" s="54"/>
      <c r="CF424" s="54"/>
      <c r="CG424" s="54"/>
      <c r="CH424" s="54"/>
      <c r="CI424" s="54"/>
      <c r="CJ424" s="54"/>
      <c r="CK424"/>
      <c r="CL424"/>
      <c r="CM424"/>
      <c r="CN424"/>
      <c r="CO424"/>
      <c r="CP424"/>
      <c r="CQ424"/>
      <c r="CR424"/>
      <c r="CS424"/>
      <c r="CT424" s="77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</row>
    <row r="425" spans="1:198" s="51" customFormat="1" ht="18.75">
      <c r="A425" s="52"/>
      <c r="B425" s="53"/>
      <c r="C425" s="2"/>
      <c r="D425" s="2"/>
      <c r="E425" s="2"/>
      <c r="F425" s="2"/>
      <c r="G425" s="2">
        <v>1</v>
      </c>
      <c r="H425" s="2">
        <v>1</v>
      </c>
      <c r="I425" s="9">
        <f t="shared" si="0"/>
        <v>0</v>
      </c>
      <c r="J425" s="2"/>
      <c r="K425" s="2"/>
      <c r="L425" s="2"/>
      <c r="M425" s="2"/>
      <c r="N425" s="2"/>
      <c r="O425" s="2"/>
      <c r="P425" s="12">
        <v>1</v>
      </c>
      <c r="Q425" s="2" t="e">
        <f>P425-#REF!</f>
        <v>#REF!</v>
      </c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/>
      <c r="AI425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4"/>
      <c r="BQ425" s="54"/>
      <c r="BR425" s="54"/>
      <c r="BS425" s="54"/>
      <c r="BT425" s="54"/>
      <c r="BU425" s="54"/>
      <c r="BV425" s="54"/>
      <c r="BW425" s="54"/>
      <c r="BX425" s="54"/>
      <c r="BY425" s="54"/>
      <c r="BZ425" s="54"/>
      <c r="CA425" s="54"/>
      <c r="CB425" s="54"/>
      <c r="CC425" s="54"/>
      <c r="CD425" s="54"/>
      <c r="CE425" s="54"/>
      <c r="CF425" s="54"/>
      <c r="CG425" s="54"/>
      <c r="CH425" s="54"/>
      <c r="CI425" s="54"/>
      <c r="CJ425" s="54"/>
      <c r="CK425"/>
      <c r="CL425"/>
      <c r="CM425"/>
      <c r="CN425"/>
      <c r="CO425"/>
      <c r="CP425"/>
      <c r="CQ425"/>
      <c r="CR425"/>
      <c r="CS425"/>
      <c r="CT425" s="77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</row>
    <row r="426" spans="1:198" s="51" customFormat="1" ht="18.75">
      <c r="A426" s="52"/>
      <c r="B426" s="53"/>
      <c r="C426" s="2"/>
      <c r="D426" s="2"/>
      <c r="E426" s="2"/>
      <c r="F426" s="2"/>
      <c r="G426" s="2">
        <v>1</v>
      </c>
      <c r="H426" s="2">
        <v>1</v>
      </c>
      <c r="I426" s="9">
        <f t="shared" si="0"/>
        <v>0</v>
      </c>
      <c r="J426" s="2"/>
      <c r="K426" s="2"/>
      <c r="L426" s="2"/>
      <c r="M426" s="2"/>
      <c r="N426" s="2"/>
      <c r="O426" s="2"/>
      <c r="P426" s="12">
        <v>1</v>
      </c>
      <c r="Q426" s="2" t="e">
        <f>P426-#REF!</f>
        <v>#REF!</v>
      </c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/>
      <c r="AI426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4"/>
      <c r="BQ426" s="54"/>
      <c r="BR426" s="54"/>
      <c r="BS426" s="54"/>
      <c r="BT426" s="54"/>
      <c r="BU426" s="54"/>
      <c r="BV426" s="54"/>
      <c r="BW426" s="54"/>
      <c r="BX426" s="54"/>
      <c r="BY426" s="54"/>
      <c r="BZ426" s="54"/>
      <c r="CA426" s="54"/>
      <c r="CB426" s="54"/>
      <c r="CC426" s="54"/>
      <c r="CD426" s="54"/>
      <c r="CE426" s="54"/>
      <c r="CF426" s="54"/>
      <c r="CG426" s="54"/>
      <c r="CH426" s="54"/>
      <c r="CI426" s="54"/>
      <c r="CJ426" s="54"/>
      <c r="CK426"/>
      <c r="CL426"/>
      <c r="CM426"/>
      <c r="CN426"/>
      <c r="CO426"/>
      <c r="CP426"/>
      <c r="CQ426"/>
      <c r="CR426"/>
      <c r="CS426"/>
      <c r="CT426" s="77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</row>
    <row r="427" spans="1:198" s="51" customFormat="1" ht="18.75">
      <c r="A427" s="52"/>
      <c r="B427" s="53"/>
      <c r="C427" s="2"/>
      <c r="D427" s="2"/>
      <c r="E427" s="2"/>
      <c r="F427" s="2"/>
      <c r="G427" s="2">
        <v>1</v>
      </c>
      <c r="H427" s="2">
        <v>1</v>
      </c>
      <c r="I427" s="9">
        <f t="shared" si="0"/>
        <v>0</v>
      </c>
      <c r="J427" s="2"/>
      <c r="K427" s="2"/>
      <c r="L427" s="2"/>
      <c r="M427" s="2"/>
      <c r="N427" s="2"/>
      <c r="O427" s="2"/>
      <c r="P427" s="12">
        <v>1</v>
      </c>
      <c r="Q427" s="2" t="e">
        <f>P427-#REF!</f>
        <v>#REF!</v>
      </c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/>
      <c r="AI427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4"/>
      <c r="BQ427" s="54"/>
      <c r="BR427" s="54"/>
      <c r="BS427" s="54"/>
      <c r="BT427" s="54"/>
      <c r="BU427" s="54"/>
      <c r="BV427" s="54"/>
      <c r="BW427" s="54"/>
      <c r="BX427" s="54"/>
      <c r="BY427" s="54"/>
      <c r="BZ427" s="54"/>
      <c r="CA427" s="54"/>
      <c r="CB427" s="54"/>
      <c r="CC427" s="54"/>
      <c r="CD427" s="54"/>
      <c r="CE427" s="54"/>
      <c r="CF427" s="54"/>
      <c r="CG427" s="54"/>
      <c r="CH427" s="54"/>
      <c r="CI427" s="54"/>
      <c r="CJ427" s="54"/>
      <c r="CK427"/>
      <c r="CL427"/>
      <c r="CM427"/>
      <c r="CN427"/>
      <c r="CO427"/>
      <c r="CP427"/>
      <c r="CQ427"/>
      <c r="CR427"/>
      <c r="CS427"/>
      <c r="CT427" s="7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</row>
    <row r="428" spans="1:198" s="51" customFormat="1" ht="56.25">
      <c r="A428" s="52"/>
      <c r="B428" s="53"/>
      <c r="C428" s="2"/>
      <c r="D428" s="2"/>
      <c r="E428" s="2"/>
      <c r="F428" s="2"/>
      <c r="G428" s="2">
        <v>0</v>
      </c>
      <c r="H428" s="2" t="s">
        <v>71</v>
      </c>
      <c r="I428" s="9" t="e">
        <f t="shared" si="0"/>
        <v>#VALUE!</v>
      </c>
      <c r="J428" s="2"/>
      <c r="K428" s="2"/>
      <c r="L428" s="2"/>
      <c r="M428" s="2"/>
      <c r="N428" s="2"/>
      <c r="O428" s="2"/>
      <c r="P428" s="13"/>
      <c r="Q428" s="2" t="e">
        <f>P428-#REF!</f>
        <v>#REF!</v>
      </c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/>
      <c r="AI428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4"/>
      <c r="BQ428" s="54"/>
      <c r="BR428" s="54"/>
      <c r="BS428" s="54"/>
      <c r="BT428" s="54"/>
      <c r="BU428" s="54"/>
      <c r="BV428" s="54"/>
      <c r="BW428" s="54"/>
      <c r="BX428" s="54"/>
      <c r="BY428" s="54"/>
      <c r="BZ428" s="54"/>
      <c r="CA428" s="54"/>
      <c r="CB428" s="54"/>
      <c r="CC428" s="54"/>
      <c r="CD428" s="54"/>
      <c r="CE428" s="54"/>
      <c r="CF428" s="54"/>
      <c r="CG428" s="54"/>
      <c r="CH428" s="54"/>
      <c r="CI428" s="54"/>
      <c r="CJ428" s="54"/>
      <c r="CK428"/>
      <c r="CL428"/>
      <c r="CM428"/>
      <c r="CN428"/>
      <c r="CO428"/>
      <c r="CP428"/>
      <c r="CQ428"/>
      <c r="CR428"/>
      <c r="CS428"/>
      <c r="CT428" s="77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</row>
    <row r="429" spans="1:198" s="51" customFormat="1" ht="18.75">
      <c r="A429" s="52"/>
      <c r="B429" s="53"/>
      <c r="C429" s="2"/>
      <c r="D429" s="2"/>
      <c r="E429" s="2"/>
      <c r="F429" s="2"/>
      <c r="G429" s="2">
        <v>1</v>
      </c>
      <c r="H429" s="2">
        <v>1</v>
      </c>
      <c r="I429" s="9">
        <f t="shared" si="0"/>
        <v>0</v>
      </c>
      <c r="J429" s="2"/>
      <c r="K429" s="2"/>
      <c r="L429" s="2"/>
      <c r="M429" s="2"/>
      <c r="N429" s="2"/>
      <c r="O429" s="2"/>
      <c r="P429" s="13">
        <v>1</v>
      </c>
      <c r="Q429" s="2" t="e">
        <f>P429-#REF!</f>
        <v>#REF!</v>
      </c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/>
      <c r="AI429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4"/>
      <c r="BQ429" s="54"/>
      <c r="BR429" s="54"/>
      <c r="BS429" s="54"/>
      <c r="BT429" s="54"/>
      <c r="BU429" s="54"/>
      <c r="BV429" s="54"/>
      <c r="BW429" s="54"/>
      <c r="BX429" s="54"/>
      <c r="BY429" s="54"/>
      <c r="BZ429" s="54"/>
      <c r="CA429" s="54"/>
      <c r="CB429" s="54"/>
      <c r="CC429" s="54"/>
      <c r="CD429" s="54"/>
      <c r="CE429" s="54"/>
      <c r="CF429" s="54"/>
      <c r="CG429" s="54"/>
      <c r="CH429" s="54"/>
      <c r="CI429" s="54"/>
      <c r="CJ429" s="54"/>
      <c r="CK429"/>
      <c r="CL429"/>
      <c r="CM429"/>
      <c r="CN429"/>
      <c r="CO429"/>
      <c r="CP429"/>
      <c r="CQ429"/>
      <c r="CR429"/>
      <c r="CS429"/>
      <c r="CT429" s="77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</row>
    <row r="430" spans="1:198" s="51" customFormat="1" ht="18.75">
      <c r="A430" s="52"/>
      <c r="B430" s="53"/>
      <c r="C430" s="2"/>
      <c r="D430" s="2"/>
      <c r="E430" s="2"/>
      <c r="F430" s="2"/>
      <c r="G430" s="2">
        <v>1</v>
      </c>
      <c r="H430" s="2">
        <v>1</v>
      </c>
      <c r="I430" s="9">
        <f t="shared" si="0"/>
        <v>0</v>
      </c>
      <c r="J430" s="2"/>
      <c r="K430" s="2"/>
      <c r="L430" s="2"/>
      <c r="M430" s="2"/>
      <c r="N430" s="2"/>
      <c r="O430" s="2"/>
      <c r="P430" s="17">
        <v>1</v>
      </c>
      <c r="Q430" s="2" t="e">
        <f>P430-#REF!</f>
        <v>#REF!</v>
      </c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/>
      <c r="AI430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4"/>
      <c r="BQ430" s="54"/>
      <c r="BR430" s="54"/>
      <c r="BS430" s="54"/>
      <c r="BT430" s="54"/>
      <c r="BU430" s="54"/>
      <c r="BV430" s="54"/>
      <c r="BW430" s="54"/>
      <c r="BX430" s="54"/>
      <c r="BY430" s="54"/>
      <c r="BZ430" s="54"/>
      <c r="CA430" s="54"/>
      <c r="CB430" s="54"/>
      <c r="CC430" s="54"/>
      <c r="CD430" s="54"/>
      <c r="CE430" s="54"/>
      <c r="CF430" s="54"/>
      <c r="CG430" s="54"/>
      <c r="CH430" s="54"/>
      <c r="CI430" s="54"/>
      <c r="CJ430" s="54"/>
      <c r="CK430"/>
      <c r="CL430"/>
      <c r="CM430"/>
      <c r="CN430"/>
      <c r="CO430"/>
      <c r="CP430"/>
      <c r="CQ430"/>
      <c r="CR430"/>
      <c r="CS430"/>
      <c r="CT430" s="77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</row>
    <row r="431" spans="1:198" s="51" customFormat="1" ht="18.75">
      <c r="A431" s="52"/>
      <c r="B431" s="53"/>
      <c r="C431" s="2"/>
      <c r="D431" s="2"/>
      <c r="E431" s="2"/>
      <c r="F431" s="2"/>
      <c r="G431" s="2">
        <v>1</v>
      </c>
      <c r="H431" s="2">
        <v>1</v>
      </c>
      <c r="I431" s="9">
        <f t="shared" si="0"/>
        <v>0</v>
      </c>
      <c r="J431" s="2"/>
      <c r="K431" s="2"/>
      <c r="L431" s="2"/>
      <c r="M431" s="2"/>
      <c r="N431" s="2"/>
      <c r="O431" s="2"/>
      <c r="P431" s="17">
        <v>1</v>
      </c>
      <c r="Q431" s="2" t="e">
        <f>P431-#REF!</f>
        <v>#REF!</v>
      </c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/>
      <c r="AI431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4"/>
      <c r="BQ431" s="54"/>
      <c r="BR431" s="54"/>
      <c r="BS431" s="54"/>
      <c r="BT431" s="54"/>
      <c r="BU431" s="54"/>
      <c r="BV431" s="54"/>
      <c r="BW431" s="54"/>
      <c r="BX431" s="54"/>
      <c r="BY431" s="54"/>
      <c r="BZ431" s="54"/>
      <c r="CA431" s="54"/>
      <c r="CB431" s="54"/>
      <c r="CC431" s="54"/>
      <c r="CD431" s="54"/>
      <c r="CE431" s="54"/>
      <c r="CF431" s="54"/>
      <c r="CG431" s="54"/>
      <c r="CH431" s="54"/>
      <c r="CI431" s="54"/>
      <c r="CJ431" s="54"/>
      <c r="CK431"/>
      <c r="CL431"/>
      <c r="CM431"/>
      <c r="CN431"/>
      <c r="CO431"/>
      <c r="CP431"/>
      <c r="CQ431"/>
      <c r="CR431"/>
      <c r="CS431"/>
      <c r="CT431" s="77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</row>
    <row r="432" spans="1:198" s="51" customFormat="1" ht="18.75">
      <c r="A432" s="52"/>
      <c r="B432" s="53"/>
      <c r="C432" s="2"/>
      <c r="D432" s="2"/>
      <c r="E432" s="2"/>
      <c r="F432" s="2"/>
      <c r="G432" s="2">
        <v>1</v>
      </c>
      <c r="H432" s="2">
        <v>1</v>
      </c>
      <c r="I432" s="9">
        <f t="shared" si="0"/>
        <v>0</v>
      </c>
      <c r="J432" s="2"/>
      <c r="K432" s="2"/>
      <c r="L432" s="2"/>
      <c r="M432" s="2"/>
      <c r="N432" s="2"/>
      <c r="O432" s="2"/>
      <c r="P432" s="22">
        <v>1</v>
      </c>
      <c r="Q432" s="2" t="e">
        <f>P432-#REF!</f>
        <v>#REF!</v>
      </c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/>
      <c r="AI432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4"/>
      <c r="BQ432" s="54"/>
      <c r="BR432" s="54"/>
      <c r="BS432" s="54"/>
      <c r="BT432" s="54"/>
      <c r="BU432" s="54"/>
      <c r="BV432" s="54"/>
      <c r="BW432" s="54"/>
      <c r="BX432" s="54"/>
      <c r="BY432" s="54"/>
      <c r="BZ432" s="54"/>
      <c r="CA432" s="54"/>
      <c r="CB432" s="54"/>
      <c r="CC432" s="54"/>
      <c r="CD432" s="54"/>
      <c r="CE432" s="54"/>
      <c r="CF432" s="54"/>
      <c r="CG432" s="54"/>
      <c r="CH432" s="54"/>
      <c r="CI432" s="54"/>
      <c r="CJ432" s="54"/>
      <c r="CK432"/>
      <c r="CL432"/>
      <c r="CM432"/>
      <c r="CN432"/>
      <c r="CO432"/>
      <c r="CP432"/>
      <c r="CQ432"/>
      <c r="CR432"/>
      <c r="CS432"/>
      <c r="CT432" s="77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</row>
    <row r="433" spans="1:198" s="51" customFormat="1" ht="18.75">
      <c r="A433" s="52"/>
      <c r="B433" s="53"/>
      <c r="C433" s="2"/>
      <c r="D433" s="2"/>
      <c r="E433" s="2"/>
      <c r="F433" s="2"/>
      <c r="G433" s="2">
        <v>1</v>
      </c>
      <c r="H433" s="2">
        <v>1</v>
      </c>
      <c r="I433" s="9">
        <f t="shared" si="0"/>
        <v>0</v>
      </c>
      <c r="J433" s="2"/>
      <c r="K433" s="2"/>
      <c r="L433" s="2"/>
      <c r="M433" s="2"/>
      <c r="N433" s="2"/>
      <c r="O433" s="2"/>
      <c r="P433" s="23">
        <v>1</v>
      </c>
      <c r="Q433" s="2" t="e">
        <f>P433-#REF!</f>
        <v>#REF!</v>
      </c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/>
      <c r="AI433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4"/>
      <c r="BQ433" s="54"/>
      <c r="BR433" s="54"/>
      <c r="BS433" s="54"/>
      <c r="BT433" s="54"/>
      <c r="BU433" s="54"/>
      <c r="BV433" s="54"/>
      <c r="BW433" s="54"/>
      <c r="BX433" s="54"/>
      <c r="BY433" s="54"/>
      <c r="BZ433" s="54"/>
      <c r="CA433" s="54"/>
      <c r="CB433" s="54"/>
      <c r="CC433" s="54"/>
      <c r="CD433" s="54"/>
      <c r="CE433" s="54"/>
      <c r="CF433" s="54"/>
      <c r="CG433" s="54"/>
      <c r="CH433" s="54"/>
      <c r="CI433" s="54"/>
      <c r="CJ433" s="54"/>
      <c r="CK433"/>
      <c r="CL433"/>
      <c r="CM433"/>
      <c r="CN433"/>
      <c r="CO433"/>
      <c r="CP433"/>
      <c r="CQ433"/>
      <c r="CR433"/>
      <c r="CS433"/>
      <c r="CT433" s="77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</row>
    <row r="434" spans="1:198" s="51" customFormat="1" ht="18.75">
      <c r="A434" s="52"/>
      <c r="B434" s="53"/>
      <c r="C434" s="2"/>
      <c r="D434" s="2"/>
      <c r="E434" s="2"/>
      <c r="F434" s="2"/>
      <c r="G434" s="2">
        <v>1</v>
      </c>
      <c r="H434" s="2">
        <v>1</v>
      </c>
      <c r="I434" s="9">
        <f t="shared" si="0"/>
        <v>0</v>
      </c>
      <c r="J434" s="2"/>
      <c r="K434" s="2"/>
      <c r="L434" s="2"/>
      <c r="M434" s="2"/>
      <c r="N434" s="2"/>
      <c r="O434" s="2"/>
      <c r="P434" s="17">
        <v>1</v>
      </c>
      <c r="Q434" s="2" t="e">
        <f>P434-#REF!</f>
        <v>#REF!</v>
      </c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/>
      <c r="AI43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4"/>
      <c r="BQ434" s="54"/>
      <c r="BR434" s="54"/>
      <c r="BS434" s="54"/>
      <c r="BT434" s="54"/>
      <c r="BU434" s="54"/>
      <c r="BV434" s="54"/>
      <c r="BW434" s="54"/>
      <c r="BX434" s="54"/>
      <c r="BY434" s="54"/>
      <c r="BZ434" s="54"/>
      <c r="CA434" s="54"/>
      <c r="CB434" s="54"/>
      <c r="CC434" s="54"/>
      <c r="CD434" s="54"/>
      <c r="CE434" s="54"/>
      <c r="CF434" s="54"/>
      <c r="CG434" s="54"/>
      <c r="CH434" s="54"/>
      <c r="CI434" s="54"/>
      <c r="CJ434" s="54"/>
      <c r="CK434"/>
      <c r="CL434"/>
      <c r="CM434"/>
      <c r="CN434"/>
      <c r="CO434"/>
      <c r="CP434"/>
      <c r="CQ434"/>
      <c r="CR434"/>
      <c r="CS434"/>
      <c r="CT434" s="77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</row>
    <row r="435" spans="1:198" s="51" customFormat="1" ht="18.75">
      <c r="A435" s="52"/>
      <c r="B435" s="53"/>
      <c r="C435" s="2"/>
      <c r="D435" s="2"/>
      <c r="E435" s="2"/>
      <c r="F435" s="2"/>
      <c r="G435" s="2">
        <v>1</v>
      </c>
      <c r="H435" s="2">
        <v>1</v>
      </c>
      <c r="I435" s="9">
        <f t="shared" si="0"/>
        <v>0</v>
      </c>
      <c r="J435" s="2"/>
      <c r="K435" s="2"/>
      <c r="L435" s="2"/>
      <c r="M435" s="2"/>
      <c r="N435" s="2"/>
      <c r="O435" s="2"/>
      <c r="P435" s="17">
        <v>1</v>
      </c>
      <c r="Q435" s="2" t="e">
        <f>P435-#REF!</f>
        <v>#REF!</v>
      </c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/>
      <c r="AI435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4"/>
      <c r="BQ435" s="54"/>
      <c r="BR435" s="54"/>
      <c r="BS435" s="54"/>
      <c r="BT435" s="54"/>
      <c r="BU435" s="54"/>
      <c r="BV435" s="54"/>
      <c r="BW435" s="54"/>
      <c r="BX435" s="54"/>
      <c r="BY435" s="54"/>
      <c r="BZ435" s="54"/>
      <c r="CA435" s="54"/>
      <c r="CB435" s="54"/>
      <c r="CC435" s="54"/>
      <c r="CD435" s="54"/>
      <c r="CE435" s="54"/>
      <c r="CF435" s="54"/>
      <c r="CG435" s="54"/>
      <c r="CH435" s="54"/>
      <c r="CI435" s="54"/>
      <c r="CJ435" s="54"/>
      <c r="CK435"/>
      <c r="CL435"/>
      <c r="CM435"/>
      <c r="CN435"/>
      <c r="CO435"/>
      <c r="CP435"/>
      <c r="CQ435"/>
      <c r="CR435"/>
      <c r="CS435"/>
      <c r="CT435" s="77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</row>
    <row r="436" spans="1:198" s="51" customFormat="1" ht="18.75">
      <c r="A436" s="52"/>
      <c r="B436" s="53"/>
      <c r="C436" s="2"/>
      <c r="D436" s="2"/>
      <c r="E436" s="2"/>
      <c r="F436" s="2"/>
      <c r="G436" s="2">
        <v>1</v>
      </c>
      <c r="H436" s="2">
        <v>1</v>
      </c>
      <c r="I436" s="9">
        <f t="shared" si="0"/>
        <v>0</v>
      </c>
      <c r="J436" s="2"/>
      <c r="K436" s="2"/>
      <c r="L436" s="2"/>
      <c r="M436" s="2"/>
      <c r="N436" s="2"/>
      <c r="O436" s="2"/>
      <c r="P436" s="24">
        <v>1</v>
      </c>
      <c r="Q436" s="2" t="e">
        <f>P436-#REF!</f>
        <v>#REF!</v>
      </c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/>
      <c r="AI436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4"/>
      <c r="BQ436" s="54"/>
      <c r="BR436" s="54"/>
      <c r="BS436" s="54"/>
      <c r="BT436" s="54"/>
      <c r="BU436" s="54"/>
      <c r="BV436" s="54"/>
      <c r="BW436" s="54"/>
      <c r="BX436" s="54"/>
      <c r="BY436" s="54"/>
      <c r="BZ436" s="54"/>
      <c r="CA436" s="54"/>
      <c r="CB436" s="54"/>
      <c r="CC436" s="54"/>
      <c r="CD436" s="54"/>
      <c r="CE436" s="54"/>
      <c r="CF436" s="54"/>
      <c r="CG436" s="54"/>
      <c r="CH436" s="54"/>
      <c r="CI436" s="54"/>
      <c r="CJ436" s="54"/>
      <c r="CK436"/>
      <c r="CL436"/>
      <c r="CM436"/>
      <c r="CN436"/>
      <c r="CO436"/>
      <c r="CP436"/>
      <c r="CQ436"/>
      <c r="CR436"/>
      <c r="CS436"/>
      <c r="CT436" s="77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</row>
    <row r="437" spans="1:198" s="51" customFormat="1" ht="18.75">
      <c r="A437" s="52"/>
      <c r="B437" s="53"/>
      <c r="C437" s="2"/>
      <c r="D437" s="2"/>
      <c r="E437" s="2"/>
      <c r="F437" s="2"/>
      <c r="G437" s="2">
        <v>1</v>
      </c>
      <c r="H437" s="2">
        <v>1</v>
      </c>
      <c r="I437" s="9">
        <f t="shared" si="0"/>
        <v>0</v>
      </c>
      <c r="J437" s="2"/>
      <c r="K437" s="2"/>
      <c r="L437" s="2"/>
      <c r="M437" s="2"/>
      <c r="N437" s="2"/>
      <c r="O437" s="2"/>
      <c r="P437" s="25">
        <v>1</v>
      </c>
      <c r="Q437" s="2" t="e">
        <f>P437-#REF!</f>
        <v>#REF!</v>
      </c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/>
      <c r="AI437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4"/>
      <c r="BQ437" s="54"/>
      <c r="BR437" s="54"/>
      <c r="BS437" s="54"/>
      <c r="BT437" s="54"/>
      <c r="BU437" s="54"/>
      <c r="BV437" s="54"/>
      <c r="BW437" s="54"/>
      <c r="BX437" s="54"/>
      <c r="BY437" s="54"/>
      <c r="BZ437" s="54"/>
      <c r="CA437" s="54"/>
      <c r="CB437" s="54"/>
      <c r="CC437" s="54"/>
      <c r="CD437" s="54"/>
      <c r="CE437" s="54"/>
      <c r="CF437" s="54"/>
      <c r="CG437" s="54"/>
      <c r="CH437" s="54"/>
      <c r="CI437" s="54"/>
      <c r="CJ437" s="54"/>
      <c r="CK437"/>
      <c r="CL437"/>
      <c r="CM437"/>
      <c r="CN437"/>
      <c r="CO437"/>
      <c r="CP437"/>
      <c r="CQ437"/>
      <c r="CR437"/>
      <c r="CS437"/>
      <c r="CT437" s="7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</row>
    <row r="438" spans="1:198" s="51" customFormat="1" ht="18.75">
      <c r="A438" s="52"/>
      <c r="B438" s="53"/>
      <c r="C438" s="2"/>
      <c r="D438" s="2"/>
      <c r="E438" s="2"/>
      <c r="F438" s="2"/>
      <c r="G438" s="2">
        <v>1</v>
      </c>
      <c r="H438" s="2">
        <v>1</v>
      </c>
      <c r="I438" s="9">
        <f t="shared" si="0"/>
        <v>0</v>
      </c>
      <c r="J438" s="2"/>
      <c r="K438" s="2"/>
      <c r="L438" s="2"/>
      <c r="M438" s="2"/>
      <c r="N438" s="2"/>
      <c r="O438" s="2"/>
      <c r="P438" s="26">
        <v>1</v>
      </c>
      <c r="Q438" s="2" t="e">
        <f>P438-#REF!</f>
        <v>#REF!</v>
      </c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/>
      <c r="AI438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4"/>
      <c r="BQ438" s="54"/>
      <c r="BR438" s="54"/>
      <c r="BS438" s="54"/>
      <c r="BT438" s="54"/>
      <c r="BU438" s="54"/>
      <c r="BV438" s="54"/>
      <c r="BW438" s="54"/>
      <c r="BX438" s="54"/>
      <c r="BY438" s="54"/>
      <c r="BZ438" s="54"/>
      <c r="CA438" s="54"/>
      <c r="CB438" s="54"/>
      <c r="CC438" s="54"/>
      <c r="CD438" s="54"/>
      <c r="CE438" s="54"/>
      <c r="CF438" s="54"/>
      <c r="CG438" s="54"/>
      <c r="CH438" s="54"/>
      <c r="CI438" s="54"/>
      <c r="CJ438" s="54"/>
      <c r="CK438"/>
      <c r="CL438"/>
      <c r="CM438"/>
      <c r="CN438"/>
      <c r="CO438"/>
      <c r="CP438"/>
      <c r="CQ438"/>
      <c r="CR438"/>
      <c r="CS438"/>
      <c r="CT438" s="77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</row>
    <row r="439" spans="1:198" s="51" customFormat="1" ht="18.75">
      <c r="A439" s="52"/>
      <c r="B439" s="53"/>
      <c r="C439" s="2"/>
      <c r="D439" s="2"/>
      <c r="E439" s="2"/>
      <c r="F439" s="2"/>
      <c r="G439" s="2">
        <v>1</v>
      </c>
      <c r="H439" s="2">
        <v>1</v>
      </c>
      <c r="I439" s="9">
        <f t="shared" si="0"/>
        <v>0</v>
      </c>
      <c r="J439" s="2"/>
      <c r="K439" s="2"/>
      <c r="L439" s="2"/>
      <c r="M439" s="2"/>
      <c r="N439" s="2"/>
      <c r="O439" s="2"/>
      <c r="P439" s="27">
        <v>1</v>
      </c>
      <c r="Q439" s="2" t="e">
        <f>P439-#REF!</f>
        <v>#REF!</v>
      </c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/>
      <c r="AI439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4"/>
      <c r="BQ439" s="54"/>
      <c r="BR439" s="54"/>
      <c r="BS439" s="54"/>
      <c r="BT439" s="54"/>
      <c r="BU439" s="54"/>
      <c r="BV439" s="54"/>
      <c r="BW439" s="54"/>
      <c r="BX439" s="54"/>
      <c r="BY439" s="54"/>
      <c r="BZ439" s="54"/>
      <c r="CA439" s="54"/>
      <c r="CB439" s="54"/>
      <c r="CC439" s="54"/>
      <c r="CD439" s="54"/>
      <c r="CE439" s="54"/>
      <c r="CF439" s="54"/>
      <c r="CG439" s="54"/>
      <c r="CH439" s="54"/>
      <c r="CI439" s="54"/>
      <c r="CJ439" s="54"/>
      <c r="CK439"/>
      <c r="CL439"/>
      <c r="CM439"/>
      <c r="CN439"/>
      <c r="CO439"/>
      <c r="CP439"/>
      <c r="CQ439"/>
      <c r="CR439"/>
      <c r="CS439"/>
      <c r="CT439" s="77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</row>
    <row r="440" spans="1:198" s="51" customFormat="1" ht="18.75">
      <c r="A440" s="52"/>
      <c r="B440" s="53"/>
      <c r="C440" s="2"/>
      <c r="D440" s="2"/>
      <c r="E440" s="2"/>
      <c r="F440" s="2"/>
      <c r="G440" s="2">
        <v>1</v>
      </c>
      <c r="H440" s="2">
        <v>1</v>
      </c>
      <c r="I440" s="9">
        <f t="shared" si="0"/>
        <v>0</v>
      </c>
      <c r="J440" s="2"/>
      <c r="K440" s="2"/>
      <c r="L440" s="2"/>
      <c r="M440" s="2"/>
      <c r="N440" s="2"/>
      <c r="O440" s="2"/>
      <c r="P440" s="27">
        <v>1</v>
      </c>
      <c r="Q440" s="2" t="e">
        <f>P440-#REF!</f>
        <v>#REF!</v>
      </c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/>
      <c r="AI440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4"/>
      <c r="BQ440" s="54"/>
      <c r="BR440" s="54"/>
      <c r="BS440" s="54"/>
      <c r="BT440" s="54"/>
      <c r="BU440" s="54"/>
      <c r="BV440" s="54"/>
      <c r="BW440" s="54"/>
      <c r="BX440" s="54"/>
      <c r="BY440" s="54"/>
      <c r="BZ440" s="54"/>
      <c r="CA440" s="54"/>
      <c r="CB440" s="54"/>
      <c r="CC440" s="54"/>
      <c r="CD440" s="54"/>
      <c r="CE440" s="54"/>
      <c r="CF440" s="54"/>
      <c r="CG440" s="54"/>
      <c r="CH440" s="54"/>
      <c r="CI440" s="54"/>
      <c r="CJ440" s="54"/>
      <c r="CK440"/>
      <c r="CL440"/>
      <c r="CM440"/>
      <c r="CN440"/>
      <c r="CO440"/>
      <c r="CP440"/>
      <c r="CQ440"/>
      <c r="CR440"/>
      <c r="CS440"/>
      <c r="CT440" s="77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</row>
    <row r="441" spans="1:198" s="51" customFormat="1" ht="18.75">
      <c r="A441" s="52"/>
      <c r="B441" s="53"/>
      <c r="C441" s="2"/>
      <c r="D441" s="2"/>
      <c r="E441" s="2"/>
      <c r="F441" s="2"/>
      <c r="G441" s="2">
        <v>0</v>
      </c>
      <c r="H441" s="2">
        <v>0</v>
      </c>
      <c r="I441" s="9">
        <f t="shared" si="0"/>
        <v>0</v>
      </c>
      <c r="J441" s="2"/>
      <c r="K441" s="2"/>
      <c r="L441" s="2"/>
      <c r="M441" s="2"/>
      <c r="N441" s="2"/>
      <c r="O441" s="2"/>
      <c r="P441" s="27">
        <v>1</v>
      </c>
      <c r="Q441" s="2" t="e">
        <f>P441-#REF!</f>
        <v>#REF!</v>
      </c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/>
      <c r="AI441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4"/>
      <c r="BQ441" s="54"/>
      <c r="BR441" s="54"/>
      <c r="BS441" s="54"/>
      <c r="BT441" s="54"/>
      <c r="BU441" s="54"/>
      <c r="BV441" s="54"/>
      <c r="BW441" s="54"/>
      <c r="BX441" s="54"/>
      <c r="BY441" s="54"/>
      <c r="BZ441" s="54"/>
      <c r="CA441" s="54"/>
      <c r="CB441" s="54"/>
      <c r="CC441" s="54"/>
      <c r="CD441" s="54"/>
      <c r="CE441" s="54"/>
      <c r="CF441" s="54"/>
      <c r="CG441" s="54"/>
      <c r="CH441" s="54"/>
      <c r="CI441" s="54"/>
      <c r="CJ441" s="54"/>
      <c r="CK441"/>
      <c r="CL441"/>
      <c r="CM441"/>
      <c r="CN441"/>
      <c r="CO441"/>
      <c r="CP441"/>
      <c r="CQ441"/>
      <c r="CR441"/>
      <c r="CS441"/>
      <c r="CT441" s="77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</row>
    <row r="442" spans="1:198" s="51" customFormat="1" ht="18.75">
      <c r="A442" s="52"/>
      <c r="B442" s="53"/>
      <c r="C442" s="2"/>
      <c r="D442" s="2"/>
      <c r="E442" s="2"/>
      <c r="F442" s="2"/>
      <c r="G442" s="2">
        <v>1</v>
      </c>
      <c r="H442" s="2">
        <v>1</v>
      </c>
      <c r="I442" s="9">
        <f t="shared" si="0"/>
        <v>0</v>
      </c>
      <c r="J442" s="2"/>
      <c r="K442" s="2"/>
      <c r="L442" s="2"/>
      <c r="M442" s="2"/>
      <c r="N442" s="2"/>
      <c r="O442" s="2"/>
      <c r="P442" s="27">
        <v>1</v>
      </c>
      <c r="Q442" s="2" t="e">
        <f>P442-#REF!</f>
        <v>#REF!</v>
      </c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/>
      <c r="AI442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4"/>
      <c r="BQ442" s="54"/>
      <c r="BR442" s="54"/>
      <c r="BS442" s="54"/>
      <c r="BT442" s="54"/>
      <c r="BU442" s="54"/>
      <c r="BV442" s="54"/>
      <c r="BW442" s="54"/>
      <c r="BX442" s="54"/>
      <c r="BY442" s="54"/>
      <c r="BZ442" s="54"/>
      <c r="CA442" s="54"/>
      <c r="CB442" s="54"/>
      <c r="CC442" s="54"/>
      <c r="CD442" s="54"/>
      <c r="CE442" s="54"/>
      <c r="CF442" s="54"/>
      <c r="CG442" s="54"/>
      <c r="CH442" s="54"/>
      <c r="CI442" s="54"/>
      <c r="CJ442" s="54"/>
      <c r="CK442"/>
      <c r="CL442"/>
      <c r="CM442"/>
      <c r="CN442"/>
      <c r="CO442"/>
      <c r="CP442"/>
      <c r="CQ442"/>
      <c r="CR442"/>
      <c r="CS442"/>
      <c r="CT442" s="77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</row>
    <row r="443" spans="1:198" s="51" customFormat="1" ht="18.75">
      <c r="A443" s="52"/>
      <c r="B443" s="53"/>
      <c r="C443" s="2"/>
      <c r="D443" s="2"/>
      <c r="E443" s="2"/>
      <c r="F443" s="2"/>
      <c r="G443" s="2">
        <v>1</v>
      </c>
      <c r="H443" s="2">
        <v>1</v>
      </c>
      <c r="I443" s="9">
        <f t="shared" si="0"/>
        <v>0</v>
      </c>
      <c r="J443" s="2"/>
      <c r="K443" s="2"/>
      <c r="L443" s="2"/>
      <c r="M443" s="2"/>
      <c r="N443" s="2"/>
      <c r="O443" s="2"/>
      <c r="P443" s="28">
        <v>1</v>
      </c>
      <c r="Q443" s="2" t="e">
        <f>P443-#REF!</f>
        <v>#REF!</v>
      </c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/>
      <c r="AI443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4"/>
      <c r="BQ443" s="54"/>
      <c r="BR443" s="54"/>
      <c r="BS443" s="54"/>
      <c r="BT443" s="54"/>
      <c r="BU443" s="54"/>
      <c r="BV443" s="54"/>
      <c r="BW443" s="54"/>
      <c r="BX443" s="54"/>
      <c r="BY443" s="54"/>
      <c r="BZ443" s="54"/>
      <c r="CA443" s="54"/>
      <c r="CB443" s="54"/>
      <c r="CC443" s="54"/>
      <c r="CD443" s="54"/>
      <c r="CE443" s="54"/>
      <c r="CF443" s="54"/>
      <c r="CG443" s="54"/>
      <c r="CH443" s="54"/>
      <c r="CI443" s="54"/>
      <c r="CJ443" s="54"/>
      <c r="CK443"/>
      <c r="CL443"/>
      <c r="CM443"/>
      <c r="CN443"/>
      <c r="CO443"/>
      <c r="CP443"/>
      <c r="CQ443"/>
      <c r="CR443"/>
      <c r="CS443"/>
      <c r="CT443" s="77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</row>
    <row r="444" spans="1:198" s="51" customFormat="1" ht="18.75">
      <c r="A444" s="52"/>
      <c r="B444" s="53"/>
      <c r="C444" s="2"/>
      <c r="D444" s="2"/>
      <c r="E444" s="2"/>
      <c r="F444" s="2"/>
      <c r="G444" s="2">
        <v>1</v>
      </c>
      <c r="H444" s="2">
        <v>1</v>
      </c>
      <c r="I444" s="9">
        <f t="shared" si="0"/>
        <v>0</v>
      </c>
      <c r="J444" s="2"/>
      <c r="K444" s="2"/>
      <c r="L444" s="2"/>
      <c r="M444" s="2"/>
      <c r="N444" s="2"/>
      <c r="O444" s="2"/>
      <c r="P444" s="27">
        <v>1</v>
      </c>
      <c r="Q444" s="2" t="e">
        <f>P444-#REF!</f>
        <v>#REF!</v>
      </c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/>
      <c r="AI44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4"/>
      <c r="BQ444" s="54"/>
      <c r="BR444" s="54"/>
      <c r="BS444" s="54"/>
      <c r="BT444" s="54"/>
      <c r="BU444" s="54"/>
      <c r="BV444" s="54"/>
      <c r="BW444" s="54"/>
      <c r="BX444" s="54"/>
      <c r="BY444" s="54"/>
      <c r="BZ444" s="54"/>
      <c r="CA444" s="54"/>
      <c r="CB444" s="54"/>
      <c r="CC444" s="54"/>
      <c r="CD444" s="54"/>
      <c r="CE444" s="54"/>
      <c r="CF444" s="54"/>
      <c r="CG444" s="54"/>
      <c r="CH444" s="54"/>
      <c r="CI444" s="54"/>
      <c r="CJ444" s="54"/>
      <c r="CK444"/>
      <c r="CL444"/>
      <c r="CM444"/>
      <c r="CN444"/>
      <c r="CO444"/>
      <c r="CP444"/>
      <c r="CQ444"/>
      <c r="CR444"/>
      <c r="CS444"/>
      <c r="CT444" s="77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</row>
    <row r="445" spans="1:198" s="51" customFormat="1" ht="18.75">
      <c r="A445" s="52"/>
      <c r="B445" s="53"/>
      <c r="C445" s="2"/>
      <c r="D445" s="2"/>
      <c r="E445" s="2"/>
      <c r="F445" s="2"/>
      <c r="G445" s="2">
        <v>1</v>
      </c>
      <c r="H445" s="2">
        <v>1</v>
      </c>
      <c r="I445" s="9">
        <f t="shared" si="0"/>
        <v>0</v>
      </c>
      <c r="J445" s="2"/>
      <c r="K445" s="2"/>
      <c r="L445" s="2"/>
      <c r="M445" s="2"/>
      <c r="N445" s="2"/>
      <c r="O445" s="2"/>
      <c r="P445" s="27">
        <v>1</v>
      </c>
      <c r="Q445" s="2" t="e">
        <f>P445-#REF!</f>
        <v>#REF!</v>
      </c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/>
      <c r="AI445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4"/>
      <c r="BQ445" s="54"/>
      <c r="BR445" s="54"/>
      <c r="BS445" s="54"/>
      <c r="BT445" s="54"/>
      <c r="BU445" s="54"/>
      <c r="BV445" s="54"/>
      <c r="BW445" s="54"/>
      <c r="BX445" s="54"/>
      <c r="BY445" s="54"/>
      <c r="BZ445" s="54"/>
      <c r="CA445" s="54"/>
      <c r="CB445" s="54"/>
      <c r="CC445" s="54"/>
      <c r="CD445" s="54"/>
      <c r="CE445" s="54"/>
      <c r="CF445" s="54"/>
      <c r="CG445" s="54"/>
      <c r="CH445" s="54"/>
      <c r="CI445" s="54"/>
      <c r="CJ445" s="54"/>
      <c r="CK445"/>
      <c r="CL445"/>
      <c r="CM445"/>
      <c r="CN445"/>
      <c r="CO445"/>
      <c r="CP445"/>
      <c r="CQ445"/>
      <c r="CR445"/>
      <c r="CS445"/>
      <c r="CT445" s="77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</row>
    <row r="446" spans="1:198" s="51" customFormat="1" ht="18.75">
      <c r="A446" s="52"/>
      <c r="B446" s="53"/>
      <c r="C446" s="2"/>
      <c r="D446" s="2"/>
      <c r="E446" s="2"/>
      <c r="F446" s="2"/>
      <c r="G446" s="2">
        <v>1</v>
      </c>
      <c r="H446" s="2">
        <v>1</v>
      </c>
      <c r="I446" s="9">
        <f t="shared" si="0"/>
        <v>0</v>
      </c>
      <c r="J446" s="2"/>
      <c r="K446" s="2"/>
      <c r="L446" s="2"/>
      <c r="M446" s="2"/>
      <c r="N446" s="2"/>
      <c r="O446" s="2"/>
      <c r="P446" s="27">
        <v>1</v>
      </c>
      <c r="Q446" s="2" t="e">
        <f>P446-#REF!</f>
        <v>#REF!</v>
      </c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/>
      <c r="AI446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4"/>
      <c r="BQ446" s="54"/>
      <c r="BR446" s="54"/>
      <c r="BS446" s="54"/>
      <c r="BT446" s="54"/>
      <c r="BU446" s="54"/>
      <c r="BV446" s="54"/>
      <c r="BW446" s="54"/>
      <c r="BX446" s="54"/>
      <c r="BY446" s="54"/>
      <c r="BZ446" s="54"/>
      <c r="CA446" s="54"/>
      <c r="CB446" s="54"/>
      <c r="CC446" s="54"/>
      <c r="CD446" s="54"/>
      <c r="CE446" s="54"/>
      <c r="CF446" s="54"/>
      <c r="CG446" s="54"/>
      <c r="CH446" s="54"/>
      <c r="CI446" s="54"/>
      <c r="CJ446" s="54"/>
      <c r="CK446"/>
      <c r="CL446"/>
      <c r="CM446"/>
      <c r="CN446"/>
      <c r="CO446"/>
      <c r="CP446"/>
      <c r="CQ446"/>
      <c r="CR446"/>
      <c r="CS446"/>
      <c r="CT446" s="77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</row>
    <row r="447" spans="1:198" s="51" customFormat="1" ht="18.75">
      <c r="A447" s="52"/>
      <c r="B447" s="53"/>
      <c r="C447" s="2"/>
      <c r="D447" s="2"/>
      <c r="E447" s="2"/>
      <c r="F447" s="2"/>
      <c r="G447" s="2">
        <v>1</v>
      </c>
      <c r="H447" s="2">
        <v>1</v>
      </c>
      <c r="I447" s="9">
        <f t="shared" si="0"/>
        <v>0</v>
      </c>
      <c r="J447" s="2"/>
      <c r="K447" s="2"/>
      <c r="L447" s="2"/>
      <c r="M447" s="2"/>
      <c r="N447" s="2"/>
      <c r="O447" s="2"/>
      <c r="P447" s="27">
        <v>1</v>
      </c>
      <c r="Q447" s="2" t="e">
        <f>P447-#REF!</f>
        <v>#REF!</v>
      </c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/>
      <c r="AI447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4"/>
      <c r="BQ447" s="54"/>
      <c r="BR447" s="54"/>
      <c r="BS447" s="54"/>
      <c r="BT447" s="54"/>
      <c r="BU447" s="54"/>
      <c r="BV447" s="54"/>
      <c r="BW447" s="54"/>
      <c r="BX447" s="54"/>
      <c r="BY447" s="54"/>
      <c r="BZ447" s="54"/>
      <c r="CA447" s="54"/>
      <c r="CB447" s="54"/>
      <c r="CC447" s="54"/>
      <c r="CD447" s="54"/>
      <c r="CE447" s="54"/>
      <c r="CF447" s="54"/>
      <c r="CG447" s="54"/>
      <c r="CH447" s="54"/>
      <c r="CI447" s="54"/>
      <c r="CJ447" s="54"/>
      <c r="CK447"/>
      <c r="CL447"/>
      <c r="CM447"/>
      <c r="CN447"/>
      <c r="CO447"/>
      <c r="CP447"/>
      <c r="CQ447"/>
      <c r="CR447"/>
      <c r="CS447"/>
      <c r="CT447" s="7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</row>
    <row r="448" spans="1:198" s="51" customFormat="1" ht="18.75">
      <c r="A448" s="52"/>
      <c r="B448" s="53"/>
      <c r="C448" s="2"/>
      <c r="D448" s="2"/>
      <c r="E448" s="2"/>
      <c r="F448" s="2"/>
      <c r="G448" s="2">
        <v>1</v>
      </c>
      <c r="H448" s="2">
        <v>1</v>
      </c>
      <c r="I448" s="9">
        <f t="shared" si="0"/>
        <v>0</v>
      </c>
      <c r="J448" s="2"/>
      <c r="K448" s="2"/>
      <c r="L448" s="2"/>
      <c r="M448" s="2"/>
      <c r="N448" s="2"/>
      <c r="O448" s="2"/>
      <c r="P448" s="27">
        <v>1</v>
      </c>
      <c r="Q448" s="2" t="e">
        <f>P448-#REF!</f>
        <v>#REF!</v>
      </c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/>
      <c r="AI448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4"/>
      <c r="BQ448" s="54"/>
      <c r="BR448" s="54"/>
      <c r="BS448" s="54"/>
      <c r="BT448" s="54"/>
      <c r="BU448" s="54"/>
      <c r="BV448" s="54"/>
      <c r="BW448" s="54"/>
      <c r="BX448" s="54"/>
      <c r="BY448" s="54"/>
      <c r="BZ448" s="54"/>
      <c r="CA448" s="54"/>
      <c r="CB448" s="54"/>
      <c r="CC448" s="54"/>
      <c r="CD448" s="54"/>
      <c r="CE448" s="54"/>
      <c r="CF448" s="54"/>
      <c r="CG448" s="54"/>
      <c r="CH448" s="54"/>
      <c r="CI448" s="54"/>
      <c r="CJ448" s="54"/>
      <c r="CK448"/>
      <c r="CL448"/>
      <c r="CM448"/>
      <c r="CN448"/>
      <c r="CO448"/>
      <c r="CP448"/>
      <c r="CQ448"/>
      <c r="CR448"/>
      <c r="CS448"/>
      <c r="CT448" s="77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</row>
    <row r="449" spans="1:198" s="51" customFormat="1" ht="18.75">
      <c r="A449" s="52"/>
      <c r="B449" s="53"/>
      <c r="C449" s="2"/>
      <c r="D449" s="2"/>
      <c r="E449" s="2"/>
      <c r="F449" s="2"/>
      <c r="G449" s="2">
        <v>1</v>
      </c>
      <c r="H449" s="2">
        <v>1</v>
      </c>
      <c r="I449" s="9">
        <f t="shared" si="0"/>
        <v>0</v>
      </c>
      <c r="J449" s="2"/>
      <c r="K449" s="2"/>
      <c r="L449" s="2"/>
      <c r="M449" s="2"/>
      <c r="N449" s="2"/>
      <c r="O449" s="2"/>
      <c r="P449" s="27">
        <v>1</v>
      </c>
      <c r="Q449" s="2" t="e">
        <f>P449-#REF!</f>
        <v>#REF!</v>
      </c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/>
      <c r="AI449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4"/>
      <c r="BQ449" s="54"/>
      <c r="BR449" s="54"/>
      <c r="BS449" s="54"/>
      <c r="BT449" s="54"/>
      <c r="BU449" s="54"/>
      <c r="BV449" s="54"/>
      <c r="BW449" s="54"/>
      <c r="BX449" s="54"/>
      <c r="BY449" s="54"/>
      <c r="BZ449" s="54"/>
      <c r="CA449" s="54"/>
      <c r="CB449" s="54"/>
      <c r="CC449" s="54"/>
      <c r="CD449" s="54"/>
      <c r="CE449" s="54"/>
      <c r="CF449" s="54"/>
      <c r="CG449" s="54"/>
      <c r="CH449" s="54"/>
      <c r="CI449" s="54"/>
      <c r="CJ449" s="54"/>
      <c r="CK449"/>
      <c r="CL449"/>
      <c r="CM449"/>
      <c r="CN449"/>
      <c r="CO449"/>
      <c r="CP449"/>
      <c r="CQ449"/>
      <c r="CR449"/>
      <c r="CS449"/>
      <c r="CT449" s="77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</row>
    <row r="450" spans="1:198" s="51" customFormat="1" ht="18.75">
      <c r="A450" s="52"/>
      <c r="B450" s="53"/>
      <c r="C450" s="2"/>
      <c r="D450" s="2"/>
      <c r="E450" s="2"/>
      <c r="F450" s="2"/>
      <c r="G450" s="2">
        <v>1</v>
      </c>
      <c r="H450" s="2">
        <v>1</v>
      </c>
      <c r="I450" s="9">
        <f t="shared" si="0"/>
        <v>0</v>
      </c>
      <c r="J450" s="2"/>
      <c r="K450" s="2"/>
      <c r="L450" s="2"/>
      <c r="M450" s="2"/>
      <c r="N450" s="2"/>
      <c r="O450" s="2"/>
      <c r="P450" s="15">
        <v>1</v>
      </c>
      <c r="Q450" s="2" t="e">
        <f>P450-#REF!</f>
        <v>#REF!</v>
      </c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/>
      <c r="AI450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4"/>
      <c r="BQ450" s="54"/>
      <c r="BR450" s="54"/>
      <c r="BS450" s="54"/>
      <c r="BT450" s="54"/>
      <c r="BU450" s="54"/>
      <c r="BV450" s="54"/>
      <c r="BW450" s="54"/>
      <c r="BX450" s="54"/>
      <c r="BY450" s="54"/>
      <c r="BZ450" s="54"/>
      <c r="CA450" s="54"/>
      <c r="CB450" s="54"/>
      <c r="CC450" s="54"/>
      <c r="CD450" s="54"/>
      <c r="CE450" s="54"/>
      <c r="CF450" s="54"/>
      <c r="CG450" s="54"/>
      <c r="CH450" s="54"/>
      <c r="CI450" s="54"/>
      <c r="CJ450" s="54"/>
      <c r="CK450"/>
      <c r="CL450"/>
      <c r="CM450"/>
      <c r="CN450"/>
      <c r="CO450"/>
      <c r="CP450"/>
      <c r="CQ450"/>
      <c r="CR450"/>
      <c r="CS450"/>
      <c r="CT450" s="77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</row>
    <row r="451" spans="1:198" s="51" customFormat="1" ht="18.75">
      <c r="A451" s="52"/>
      <c r="B451" s="53"/>
      <c r="C451" s="2"/>
      <c r="D451" s="2"/>
      <c r="E451" s="2"/>
      <c r="F451" s="2"/>
      <c r="G451" s="2">
        <v>1</v>
      </c>
      <c r="H451" s="2">
        <v>1</v>
      </c>
      <c r="I451" s="9">
        <f t="shared" si="0"/>
        <v>0</v>
      </c>
      <c r="J451" s="2"/>
      <c r="K451" s="2"/>
      <c r="L451" s="2"/>
      <c r="M451" s="2"/>
      <c r="N451" s="2"/>
      <c r="O451" s="2"/>
      <c r="P451" s="15">
        <v>1</v>
      </c>
      <c r="Q451" s="2" t="e">
        <f>P451-#REF!</f>
        <v>#REF!</v>
      </c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/>
      <c r="AI451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4"/>
      <c r="BQ451" s="54"/>
      <c r="BR451" s="54"/>
      <c r="BS451" s="54"/>
      <c r="BT451" s="54"/>
      <c r="BU451" s="54"/>
      <c r="BV451" s="54"/>
      <c r="BW451" s="54"/>
      <c r="BX451" s="54"/>
      <c r="BY451" s="54"/>
      <c r="BZ451" s="54"/>
      <c r="CA451" s="54"/>
      <c r="CB451" s="54"/>
      <c r="CC451" s="54"/>
      <c r="CD451" s="54"/>
      <c r="CE451" s="54"/>
      <c r="CF451" s="54"/>
      <c r="CG451" s="54"/>
      <c r="CH451" s="54"/>
      <c r="CI451" s="54"/>
      <c r="CJ451" s="54"/>
      <c r="CK451"/>
      <c r="CL451"/>
      <c r="CM451"/>
      <c r="CN451"/>
      <c r="CO451"/>
      <c r="CP451"/>
      <c r="CQ451"/>
      <c r="CR451"/>
      <c r="CS451"/>
      <c r="CT451" s="77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</row>
    <row r="452" spans="1:198" s="51" customFormat="1" ht="18.75">
      <c r="A452" s="52"/>
      <c r="B452" s="53"/>
      <c r="C452" s="2"/>
      <c r="D452" s="2"/>
      <c r="E452" s="2"/>
      <c r="F452" s="2"/>
      <c r="G452" s="2">
        <v>1</v>
      </c>
      <c r="H452" s="2">
        <v>1</v>
      </c>
      <c r="I452" s="9">
        <f aca="true" t="shared" si="1" ref="I452:I515">G452-H452</f>
        <v>0</v>
      </c>
      <c r="J452" s="2"/>
      <c r="K452" s="2"/>
      <c r="L452" s="2"/>
      <c r="M452" s="2"/>
      <c r="N452" s="2"/>
      <c r="O452" s="2"/>
      <c r="P452" s="15">
        <v>1</v>
      </c>
      <c r="Q452" s="2" t="e">
        <f>P452-#REF!</f>
        <v>#REF!</v>
      </c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/>
      <c r="AI452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4"/>
      <c r="BQ452" s="54"/>
      <c r="BR452" s="54"/>
      <c r="BS452" s="54"/>
      <c r="BT452" s="54"/>
      <c r="BU452" s="54"/>
      <c r="BV452" s="54"/>
      <c r="BW452" s="54"/>
      <c r="BX452" s="54"/>
      <c r="BY452" s="54"/>
      <c r="BZ452" s="54"/>
      <c r="CA452" s="54"/>
      <c r="CB452" s="54"/>
      <c r="CC452" s="54"/>
      <c r="CD452" s="54"/>
      <c r="CE452" s="54"/>
      <c r="CF452" s="54"/>
      <c r="CG452" s="54"/>
      <c r="CH452" s="54"/>
      <c r="CI452" s="54"/>
      <c r="CJ452" s="54"/>
      <c r="CK452"/>
      <c r="CL452"/>
      <c r="CM452"/>
      <c r="CN452"/>
      <c r="CO452"/>
      <c r="CP452"/>
      <c r="CQ452"/>
      <c r="CR452"/>
      <c r="CS452"/>
      <c r="CT452" s="77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</row>
    <row r="453" spans="1:198" s="51" customFormat="1" ht="18.75">
      <c r="A453" s="52"/>
      <c r="B453" s="53"/>
      <c r="C453" s="2"/>
      <c r="D453" s="2"/>
      <c r="E453" s="2"/>
      <c r="F453" s="2"/>
      <c r="G453" s="2">
        <v>1</v>
      </c>
      <c r="H453" s="2">
        <v>1</v>
      </c>
      <c r="I453" s="9">
        <f t="shared" si="1"/>
        <v>0</v>
      </c>
      <c r="J453" s="2"/>
      <c r="K453" s="2"/>
      <c r="L453" s="2"/>
      <c r="M453" s="2"/>
      <c r="N453" s="2"/>
      <c r="O453" s="2"/>
      <c r="P453" s="27">
        <v>1</v>
      </c>
      <c r="Q453" s="2" t="e">
        <f>P453-#REF!</f>
        <v>#REF!</v>
      </c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/>
      <c r="AI453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4"/>
      <c r="BQ453" s="54"/>
      <c r="BR453" s="54"/>
      <c r="BS453" s="54"/>
      <c r="BT453" s="54"/>
      <c r="BU453" s="54"/>
      <c r="BV453" s="54"/>
      <c r="BW453" s="54"/>
      <c r="BX453" s="54"/>
      <c r="BY453" s="54"/>
      <c r="BZ453" s="54"/>
      <c r="CA453" s="54"/>
      <c r="CB453" s="54"/>
      <c r="CC453" s="54"/>
      <c r="CD453" s="54"/>
      <c r="CE453" s="54"/>
      <c r="CF453" s="54"/>
      <c r="CG453" s="54"/>
      <c r="CH453" s="54"/>
      <c r="CI453" s="54"/>
      <c r="CJ453" s="54"/>
      <c r="CK453"/>
      <c r="CL453"/>
      <c r="CM453"/>
      <c r="CN453"/>
      <c r="CO453"/>
      <c r="CP453"/>
      <c r="CQ453"/>
      <c r="CR453"/>
      <c r="CS453"/>
      <c r="CT453" s="77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</row>
    <row r="454" spans="1:198" s="51" customFormat="1" ht="56.25">
      <c r="A454" s="52"/>
      <c r="B454" s="53"/>
      <c r="C454" s="2"/>
      <c r="D454" s="2"/>
      <c r="E454" s="2"/>
      <c r="F454" s="2"/>
      <c r="G454" s="2">
        <v>0</v>
      </c>
      <c r="H454" s="2" t="s">
        <v>71</v>
      </c>
      <c r="I454" s="9" t="e">
        <f t="shared" si="1"/>
        <v>#VALUE!</v>
      </c>
      <c r="J454" s="2"/>
      <c r="K454" s="2"/>
      <c r="L454" s="2"/>
      <c r="M454" s="2"/>
      <c r="N454" s="2"/>
      <c r="O454" s="2"/>
      <c r="P454" s="11"/>
      <c r="Q454" s="2" t="e">
        <f>P454-#REF!</f>
        <v>#REF!</v>
      </c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/>
      <c r="AI4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4"/>
      <c r="BQ454" s="54"/>
      <c r="BR454" s="54"/>
      <c r="BS454" s="54"/>
      <c r="BT454" s="54"/>
      <c r="BU454" s="54"/>
      <c r="BV454" s="54"/>
      <c r="BW454" s="54"/>
      <c r="BX454" s="54"/>
      <c r="BY454" s="54"/>
      <c r="BZ454" s="54"/>
      <c r="CA454" s="54"/>
      <c r="CB454" s="54"/>
      <c r="CC454" s="54"/>
      <c r="CD454" s="54"/>
      <c r="CE454" s="54"/>
      <c r="CF454" s="54"/>
      <c r="CG454" s="54"/>
      <c r="CH454" s="54"/>
      <c r="CI454" s="54"/>
      <c r="CJ454" s="54"/>
      <c r="CK454"/>
      <c r="CL454"/>
      <c r="CM454"/>
      <c r="CN454"/>
      <c r="CO454"/>
      <c r="CP454"/>
      <c r="CQ454"/>
      <c r="CR454"/>
      <c r="CS454"/>
      <c r="CT454" s="77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</row>
    <row r="455" spans="1:198" s="51" customFormat="1" ht="18.75">
      <c r="A455" s="52"/>
      <c r="B455" s="53"/>
      <c r="C455" s="2"/>
      <c r="D455" s="2"/>
      <c r="E455" s="2"/>
      <c r="F455" s="2"/>
      <c r="G455" s="2">
        <v>1</v>
      </c>
      <c r="H455" s="2">
        <v>1</v>
      </c>
      <c r="I455" s="9">
        <f t="shared" si="1"/>
        <v>0</v>
      </c>
      <c r="J455" s="2"/>
      <c r="K455" s="2"/>
      <c r="L455" s="2"/>
      <c r="M455" s="2"/>
      <c r="N455" s="2"/>
      <c r="O455" s="2"/>
      <c r="P455" s="27">
        <v>1</v>
      </c>
      <c r="Q455" s="2" t="e">
        <f>P455-#REF!</f>
        <v>#REF!</v>
      </c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/>
      <c r="AI455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4"/>
      <c r="BQ455" s="54"/>
      <c r="BR455" s="54"/>
      <c r="BS455" s="54"/>
      <c r="BT455" s="54"/>
      <c r="BU455" s="54"/>
      <c r="BV455" s="54"/>
      <c r="BW455" s="54"/>
      <c r="BX455" s="54"/>
      <c r="BY455" s="54"/>
      <c r="BZ455" s="54"/>
      <c r="CA455" s="54"/>
      <c r="CB455" s="54"/>
      <c r="CC455" s="54"/>
      <c r="CD455" s="54"/>
      <c r="CE455" s="54"/>
      <c r="CF455" s="54"/>
      <c r="CG455" s="54"/>
      <c r="CH455" s="54"/>
      <c r="CI455" s="54"/>
      <c r="CJ455" s="54"/>
      <c r="CK455"/>
      <c r="CL455"/>
      <c r="CM455"/>
      <c r="CN455"/>
      <c r="CO455"/>
      <c r="CP455"/>
      <c r="CQ455"/>
      <c r="CR455"/>
      <c r="CS455"/>
      <c r="CT455" s="77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</row>
    <row r="456" spans="1:198" s="51" customFormat="1" ht="18.75">
      <c r="A456" s="52"/>
      <c r="B456" s="53"/>
      <c r="C456" s="2"/>
      <c r="D456" s="2"/>
      <c r="E456" s="2"/>
      <c r="F456" s="2"/>
      <c r="G456" s="2">
        <v>1</v>
      </c>
      <c r="H456" s="2">
        <v>1</v>
      </c>
      <c r="I456" s="9">
        <f t="shared" si="1"/>
        <v>0</v>
      </c>
      <c r="J456" s="2"/>
      <c r="K456" s="2"/>
      <c r="L456" s="2"/>
      <c r="M456" s="2"/>
      <c r="N456" s="2"/>
      <c r="O456" s="2"/>
      <c r="P456" s="29"/>
      <c r="Q456" s="2" t="e">
        <f>P456-#REF!</f>
        <v>#REF!</v>
      </c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/>
      <c r="AI456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4"/>
      <c r="BQ456" s="54"/>
      <c r="BR456" s="54"/>
      <c r="BS456" s="54"/>
      <c r="BT456" s="54"/>
      <c r="BU456" s="54"/>
      <c r="BV456" s="54"/>
      <c r="BW456" s="54"/>
      <c r="BX456" s="54"/>
      <c r="BY456" s="54"/>
      <c r="BZ456" s="54"/>
      <c r="CA456" s="54"/>
      <c r="CB456" s="54"/>
      <c r="CC456" s="54"/>
      <c r="CD456" s="54"/>
      <c r="CE456" s="54"/>
      <c r="CF456" s="54"/>
      <c r="CG456" s="54"/>
      <c r="CH456" s="54"/>
      <c r="CI456" s="54"/>
      <c r="CJ456" s="54"/>
      <c r="CK456"/>
      <c r="CL456"/>
      <c r="CM456"/>
      <c r="CN456"/>
      <c r="CO456"/>
      <c r="CP456"/>
      <c r="CQ456"/>
      <c r="CR456"/>
      <c r="CS456"/>
      <c r="CT456" s="77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</row>
    <row r="457" spans="1:198" s="51" customFormat="1" ht="18.75">
      <c r="A457" s="52"/>
      <c r="B457" s="53"/>
      <c r="C457" s="2"/>
      <c r="D457" s="2"/>
      <c r="E457" s="2"/>
      <c r="F457" s="2"/>
      <c r="G457" s="2">
        <v>0</v>
      </c>
      <c r="H457" s="2">
        <v>0</v>
      </c>
      <c r="I457" s="9">
        <f t="shared" si="1"/>
        <v>0</v>
      </c>
      <c r="J457" s="2"/>
      <c r="K457" s="2"/>
      <c r="L457" s="2"/>
      <c r="M457" s="2"/>
      <c r="N457" s="2"/>
      <c r="O457" s="2"/>
      <c r="P457" s="30">
        <v>1</v>
      </c>
      <c r="Q457" s="2" t="e">
        <f>P457-#REF!</f>
        <v>#REF!</v>
      </c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/>
      <c r="AI457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4"/>
      <c r="BQ457" s="54"/>
      <c r="BR457" s="54"/>
      <c r="BS457" s="54"/>
      <c r="BT457" s="54"/>
      <c r="BU457" s="54"/>
      <c r="BV457" s="54"/>
      <c r="BW457" s="54"/>
      <c r="BX457" s="54"/>
      <c r="BY457" s="54"/>
      <c r="BZ457" s="54"/>
      <c r="CA457" s="54"/>
      <c r="CB457" s="54"/>
      <c r="CC457" s="54"/>
      <c r="CD457" s="54"/>
      <c r="CE457" s="54"/>
      <c r="CF457" s="54"/>
      <c r="CG457" s="54"/>
      <c r="CH457" s="54"/>
      <c r="CI457" s="54"/>
      <c r="CJ457" s="54"/>
      <c r="CK457"/>
      <c r="CL457"/>
      <c r="CM457"/>
      <c r="CN457"/>
      <c r="CO457"/>
      <c r="CP457"/>
      <c r="CQ457"/>
      <c r="CR457"/>
      <c r="CS457"/>
      <c r="CT457" s="7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</row>
    <row r="458" spans="1:198" s="51" customFormat="1" ht="18.75">
      <c r="A458" s="52"/>
      <c r="B458" s="53"/>
      <c r="C458" s="2"/>
      <c r="D458" s="2"/>
      <c r="E458" s="2"/>
      <c r="F458" s="2"/>
      <c r="G458" s="2">
        <v>1</v>
      </c>
      <c r="H458" s="2">
        <v>1</v>
      </c>
      <c r="I458" s="9">
        <f t="shared" si="1"/>
        <v>0</v>
      </c>
      <c r="J458" s="2"/>
      <c r="K458" s="2"/>
      <c r="L458" s="2"/>
      <c r="M458" s="2"/>
      <c r="N458" s="2"/>
      <c r="O458" s="2"/>
      <c r="P458" s="29">
        <v>1</v>
      </c>
      <c r="Q458" s="2" t="e">
        <f>P458-#REF!</f>
        <v>#REF!</v>
      </c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/>
      <c r="AI458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4"/>
      <c r="BQ458" s="54"/>
      <c r="BR458" s="54"/>
      <c r="BS458" s="54"/>
      <c r="BT458" s="54"/>
      <c r="BU458" s="54"/>
      <c r="BV458" s="54"/>
      <c r="BW458" s="54"/>
      <c r="BX458" s="54"/>
      <c r="BY458" s="54"/>
      <c r="BZ458" s="54"/>
      <c r="CA458" s="54"/>
      <c r="CB458" s="54"/>
      <c r="CC458" s="54"/>
      <c r="CD458" s="54"/>
      <c r="CE458" s="54"/>
      <c r="CF458" s="54"/>
      <c r="CG458" s="54"/>
      <c r="CH458" s="54"/>
      <c r="CI458" s="54"/>
      <c r="CJ458" s="54"/>
      <c r="CK458"/>
      <c r="CL458"/>
      <c r="CM458"/>
      <c r="CN458"/>
      <c r="CO458"/>
      <c r="CP458"/>
      <c r="CQ458"/>
      <c r="CR458"/>
      <c r="CS458"/>
      <c r="CT458" s="77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</row>
    <row r="459" spans="1:198" s="51" customFormat="1" ht="18.75">
      <c r="A459" s="52"/>
      <c r="B459" s="53"/>
      <c r="C459" s="2"/>
      <c r="D459" s="2"/>
      <c r="E459" s="2"/>
      <c r="F459" s="2"/>
      <c r="G459" s="2">
        <v>1</v>
      </c>
      <c r="H459" s="2">
        <v>1</v>
      </c>
      <c r="I459" s="9">
        <f t="shared" si="1"/>
        <v>0</v>
      </c>
      <c r="J459" s="2"/>
      <c r="K459" s="2"/>
      <c r="L459" s="2"/>
      <c r="M459" s="2"/>
      <c r="N459" s="2"/>
      <c r="O459" s="2"/>
      <c r="P459" s="30">
        <v>1</v>
      </c>
      <c r="Q459" s="2" t="e">
        <f>P459-#REF!</f>
        <v>#REF!</v>
      </c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/>
      <c r="AI459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4"/>
      <c r="BQ459" s="54"/>
      <c r="BR459" s="54"/>
      <c r="BS459" s="54"/>
      <c r="BT459" s="54"/>
      <c r="BU459" s="54"/>
      <c r="BV459" s="54"/>
      <c r="BW459" s="54"/>
      <c r="BX459" s="54"/>
      <c r="BY459" s="54"/>
      <c r="BZ459" s="54"/>
      <c r="CA459" s="54"/>
      <c r="CB459" s="54"/>
      <c r="CC459" s="54"/>
      <c r="CD459" s="54"/>
      <c r="CE459" s="54"/>
      <c r="CF459" s="54"/>
      <c r="CG459" s="54"/>
      <c r="CH459" s="54"/>
      <c r="CI459" s="54"/>
      <c r="CJ459" s="54"/>
      <c r="CK459"/>
      <c r="CL459"/>
      <c r="CM459"/>
      <c r="CN459"/>
      <c r="CO459"/>
      <c r="CP459"/>
      <c r="CQ459"/>
      <c r="CR459"/>
      <c r="CS459"/>
      <c r="CT459" s="77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</row>
    <row r="460" spans="1:198" s="51" customFormat="1" ht="18.75">
      <c r="A460" s="52"/>
      <c r="B460" s="53"/>
      <c r="C460" s="2"/>
      <c r="D460" s="2"/>
      <c r="E460" s="2"/>
      <c r="F460" s="2"/>
      <c r="G460" s="2">
        <v>1</v>
      </c>
      <c r="H460" s="2">
        <v>1</v>
      </c>
      <c r="I460" s="9">
        <f t="shared" si="1"/>
        <v>0</v>
      </c>
      <c r="J460" s="2"/>
      <c r="K460" s="2"/>
      <c r="L460" s="2"/>
      <c r="M460" s="2"/>
      <c r="N460" s="2"/>
      <c r="O460" s="2"/>
      <c r="P460" s="30">
        <v>1</v>
      </c>
      <c r="Q460" s="2" t="e">
        <f>P460-#REF!</f>
        <v>#REF!</v>
      </c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/>
      <c r="AI460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4"/>
      <c r="BQ460" s="54"/>
      <c r="BR460" s="54"/>
      <c r="BS460" s="54"/>
      <c r="BT460" s="54"/>
      <c r="BU460" s="54"/>
      <c r="BV460" s="54"/>
      <c r="BW460" s="54"/>
      <c r="BX460" s="54"/>
      <c r="BY460" s="54"/>
      <c r="BZ460" s="54"/>
      <c r="CA460" s="54"/>
      <c r="CB460" s="54"/>
      <c r="CC460" s="54"/>
      <c r="CD460" s="54"/>
      <c r="CE460" s="54"/>
      <c r="CF460" s="54"/>
      <c r="CG460" s="54"/>
      <c r="CH460" s="54"/>
      <c r="CI460" s="54"/>
      <c r="CJ460" s="54"/>
      <c r="CK460"/>
      <c r="CL460"/>
      <c r="CM460"/>
      <c r="CN460"/>
      <c r="CO460"/>
      <c r="CP460"/>
      <c r="CQ460"/>
      <c r="CR460"/>
      <c r="CS460"/>
      <c r="CT460" s="77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</row>
    <row r="461" spans="1:198" s="51" customFormat="1" ht="18.75">
      <c r="A461" s="52"/>
      <c r="B461" s="53"/>
      <c r="C461" s="2"/>
      <c r="D461" s="2"/>
      <c r="E461" s="2"/>
      <c r="F461" s="2"/>
      <c r="G461" s="2">
        <v>1</v>
      </c>
      <c r="H461" s="2">
        <v>1</v>
      </c>
      <c r="I461" s="9">
        <f t="shared" si="1"/>
        <v>0</v>
      </c>
      <c r="J461" s="2"/>
      <c r="K461" s="2"/>
      <c r="L461" s="2"/>
      <c r="M461" s="2"/>
      <c r="N461" s="2"/>
      <c r="O461" s="2"/>
      <c r="P461" s="24">
        <v>1</v>
      </c>
      <c r="Q461" s="2" t="e">
        <f>P461-#REF!</f>
        <v>#REF!</v>
      </c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/>
      <c r="AI461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4"/>
      <c r="BQ461" s="54"/>
      <c r="BR461" s="54"/>
      <c r="BS461" s="54"/>
      <c r="BT461" s="54"/>
      <c r="BU461" s="54"/>
      <c r="BV461" s="54"/>
      <c r="BW461" s="54"/>
      <c r="BX461" s="54"/>
      <c r="BY461" s="54"/>
      <c r="BZ461" s="54"/>
      <c r="CA461" s="54"/>
      <c r="CB461" s="54"/>
      <c r="CC461" s="54"/>
      <c r="CD461" s="54"/>
      <c r="CE461" s="54"/>
      <c r="CF461" s="54"/>
      <c r="CG461" s="54"/>
      <c r="CH461" s="54"/>
      <c r="CI461" s="54"/>
      <c r="CJ461" s="54"/>
      <c r="CK461"/>
      <c r="CL461"/>
      <c r="CM461"/>
      <c r="CN461"/>
      <c r="CO461"/>
      <c r="CP461"/>
      <c r="CQ461"/>
      <c r="CR461"/>
      <c r="CS461"/>
      <c r="CT461" s="77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</row>
    <row r="462" spans="1:198" s="51" customFormat="1" ht="18.75">
      <c r="A462" s="52"/>
      <c r="B462" s="53"/>
      <c r="C462" s="2"/>
      <c r="D462" s="2"/>
      <c r="E462" s="2"/>
      <c r="F462" s="2"/>
      <c r="G462" s="2">
        <v>1</v>
      </c>
      <c r="H462" s="2">
        <v>1</v>
      </c>
      <c r="I462" s="9">
        <f t="shared" si="1"/>
        <v>0</v>
      </c>
      <c r="J462" s="2"/>
      <c r="K462" s="2"/>
      <c r="L462" s="2"/>
      <c r="M462" s="2"/>
      <c r="N462" s="2"/>
      <c r="O462" s="2"/>
      <c r="P462" s="30">
        <v>1</v>
      </c>
      <c r="Q462" s="2" t="e">
        <f>P462-#REF!</f>
        <v>#REF!</v>
      </c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/>
      <c r="AI462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4"/>
      <c r="BQ462" s="54"/>
      <c r="BR462" s="54"/>
      <c r="BS462" s="54"/>
      <c r="BT462" s="54"/>
      <c r="BU462" s="54"/>
      <c r="BV462" s="54"/>
      <c r="BW462" s="54"/>
      <c r="BX462" s="54"/>
      <c r="BY462" s="54"/>
      <c r="BZ462" s="54"/>
      <c r="CA462" s="54"/>
      <c r="CB462" s="54"/>
      <c r="CC462" s="54"/>
      <c r="CD462" s="54"/>
      <c r="CE462" s="54"/>
      <c r="CF462" s="54"/>
      <c r="CG462" s="54"/>
      <c r="CH462" s="54"/>
      <c r="CI462" s="54"/>
      <c r="CJ462" s="54"/>
      <c r="CK462"/>
      <c r="CL462"/>
      <c r="CM462"/>
      <c r="CN462"/>
      <c r="CO462"/>
      <c r="CP462"/>
      <c r="CQ462"/>
      <c r="CR462"/>
      <c r="CS462"/>
      <c r="CT462" s="77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</row>
    <row r="463" spans="1:198" s="51" customFormat="1" ht="18.75">
      <c r="A463" s="52"/>
      <c r="B463" s="53"/>
      <c r="C463" s="2"/>
      <c r="D463" s="2"/>
      <c r="E463" s="2"/>
      <c r="F463" s="2"/>
      <c r="G463" s="2">
        <v>1</v>
      </c>
      <c r="H463" s="2">
        <v>1</v>
      </c>
      <c r="I463" s="9">
        <f t="shared" si="1"/>
        <v>0</v>
      </c>
      <c r="J463" s="2"/>
      <c r="K463" s="2"/>
      <c r="L463" s="2"/>
      <c r="M463" s="2"/>
      <c r="N463" s="2"/>
      <c r="O463" s="2"/>
      <c r="P463" s="17">
        <v>1</v>
      </c>
      <c r="Q463" s="2" t="e">
        <f>P463-#REF!</f>
        <v>#REF!</v>
      </c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/>
      <c r="AI463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4"/>
      <c r="BQ463" s="54"/>
      <c r="BR463" s="54"/>
      <c r="BS463" s="54"/>
      <c r="BT463" s="54"/>
      <c r="BU463" s="54"/>
      <c r="BV463" s="54"/>
      <c r="BW463" s="54"/>
      <c r="BX463" s="54"/>
      <c r="BY463" s="54"/>
      <c r="BZ463" s="54"/>
      <c r="CA463" s="54"/>
      <c r="CB463" s="54"/>
      <c r="CC463" s="54"/>
      <c r="CD463" s="54"/>
      <c r="CE463" s="54"/>
      <c r="CF463" s="54"/>
      <c r="CG463" s="54"/>
      <c r="CH463" s="54"/>
      <c r="CI463" s="54"/>
      <c r="CJ463" s="54"/>
      <c r="CK463"/>
      <c r="CL463"/>
      <c r="CM463"/>
      <c r="CN463"/>
      <c r="CO463"/>
      <c r="CP463"/>
      <c r="CQ463"/>
      <c r="CR463"/>
      <c r="CS463"/>
      <c r="CT463" s="77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</row>
    <row r="464" spans="1:198" s="51" customFormat="1" ht="18.75">
      <c r="A464" s="52"/>
      <c r="B464" s="53"/>
      <c r="C464" s="2"/>
      <c r="D464" s="2"/>
      <c r="E464" s="2"/>
      <c r="F464" s="2"/>
      <c r="G464" s="2">
        <v>1</v>
      </c>
      <c r="H464" s="2">
        <v>1</v>
      </c>
      <c r="I464" s="9">
        <f t="shared" si="1"/>
        <v>0</v>
      </c>
      <c r="J464" s="2"/>
      <c r="K464" s="2"/>
      <c r="L464" s="2"/>
      <c r="M464" s="2"/>
      <c r="N464" s="2"/>
      <c r="O464" s="2"/>
      <c r="P464" s="24">
        <v>1</v>
      </c>
      <c r="Q464" s="2" t="e">
        <f>P464-#REF!</f>
        <v>#REF!</v>
      </c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/>
      <c r="AI46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4"/>
      <c r="BQ464" s="54"/>
      <c r="BR464" s="54"/>
      <c r="BS464" s="54"/>
      <c r="BT464" s="54"/>
      <c r="BU464" s="54"/>
      <c r="BV464" s="54"/>
      <c r="BW464" s="54"/>
      <c r="BX464" s="54"/>
      <c r="BY464" s="54"/>
      <c r="BZ464" s="54"/>
      <c r="CA464" s="54"/>
      <c r="CB464" s="54"/>
      <c r="CC464" s="54"/>
      <c r="CD464" s="54"/>
      <c r="CE464" s="54"/>
      <c r="CF464" s="54"/>
      <c r="CG464" s="54"/>
      <c r="CH464" s="54"/>
      <c r="CI464" s="54"/>
      <c r="CJ464" s="54"/>
      <c r="CK464"/>
      <c r="CL464"/>
      <c r="CM464"/>
      <c r="CN464"/>
      <c r="CO464"/>
      <c r="CP464"/>
      <c r="CQ464"/>
      <c r="CR464"/>
      <c r="CS464"/>
      <c r="CT464" s="77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</row>
    <row r="465" spans="1:198" s="51" customFormat="1" ht="18.75">
      <c r="A465" s="52"/>
      <c r="B465" s="53"/>
      <c r="C465" s="2"/>
      <c r="D465" s="2"/>
      <c r="E465" s="2"/>
      <c r="F465" s="2"/>
      <c r="G465" s="2">
        <v>1</v>
      </c>
      <c r="H465" s="2">
        <v>1</v>
      </c>
      <c r="I465" s="9">
        <f t="shared" si="1"/>
        <v>0</v>
      </c>
      <c r="J465" s="2"/>
      <c r="K465" s="2"/>
      <c r="L465" s="2"/>
      <c r="M465" s="2"/>
      <c r="N465" s="2"/>
      <c r="O465" s="2"/>
      <c r="P465" s="30">
        <v>1</v>
      </c>
      <c r="Q465" s="2" t="e">
        <f>P465-#REF!</f>
        <v>#REF!</v>
      </c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/>
      <c r="AI465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4"/>
      <c r="BQ465" s="54"/>
      <c r="BR465" s="54"/>
      <c r="BS465" s="54"/>
      <c r="BT465" s="54"/>
      <c r="BU465" s="54"/>
      <c r="BV465" s="54"/>
      <c r="BW465" s="54"/>
      <c r="BX465" s="54"/>
      <c r="BY465" s="54"/>
      <c r="BZ465" s="54"/>
      <c r="CA465" s="54"/>
      <c r="CB465" s="54"/>
      <c r="CC465" s="54"/>
      <c r="CD465" s="54"/>
      <c r="CE465" s="54"/>
      <c r="CF465" s="54"/>
      <c r="CG465" s="54"/>
      <c r="CH465" s="54"/>
      <c r="CI465" s="54"/>
      <c r="CJ465" s="54"/>
      <c r="CK465"/>
      <c r="CL465"/>
      <c r="CM465"/>
      <c r="CN465"/>
      <c r="CO465"/>
      <c r="CP465"/>
      <c r="CQ465"/>
      <c r="CR465"/>
      <c r="CS465"/>
      <c r="CT465" s="77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</row>
    <row r="466" spans="1:198" s="51" customFormat="1" ht="18.75">
      <c r="A466" s="52"/>
      <c r="B466" s="53"/>
      <c r="C466" s="2"/>
      <c r="D466" s="2"/>
      <c r="E466" s="2"/>
      <c r="F466" s="2"/>
      <c r="G466" s="2">
        <v>1</v>
      </c>
      <c r="H466" s="2">
        <v>1</v>
      </c>
      <c r="I466" s="9">
        <f t="shared" si="1"/>
        <v>0</v>
      </c>
      <c r="J466" s="2"/>
      <c r="K466" s="2"/>
      <c r="L466" s="2"/>
      <c r="M466" s="2"/>
      <c r="N466" s="2"/>
      <c r="O466" s="2"/>
      <c r="P466" s="30">
        <v>1</v>
      </c>
      <c r="Q466" s="2" t="e">
        <f>P466-#REF!</f>
        <v>#REF!</v>
      </c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/>
      <c r="AI466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4"/>
      <c r="BQ466" s="54"/>
      <c r="BR466" s="54"/>
      <c r="BS466" s="54"/>
      <c r="BT466" s="54"/>
      <c r="BU466" s="54"/>
      <c r="BV466" s="54"/>
      <c r="BW466" s="54"/>
      <c r="BX466" s="54"/>
      <c r="BY466" s="54"/>
      <c r="BZ466" s="54"/>
      <c r="CA466" s="54"/>
      <c r="CB466" s="54"/>
      <c r="CC466" s="54"/>
      <c r="CD466" s="54"/>
      <c r="CE466" s="54"/>
      <c r="CF466" s="54"/>
      <c r="CG466" s="54"/>
      <c r="CH466" s="54"/>
      <c r="CI466" s="54"/>
      <c r="CJ466" s="54"/>
      <c r="CK466"/>
      <c r="CL466"/>
      <c r="CM466"/>
      <c r="CN466"/>
      <c r="CO466"/>
      <c r="CP466"/>
      <c r="CQ466"/>
      <c r="CR466"/>
      <c r="CS466"/>
      <c r="CT466" s="77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</row>
    <row r="467" spans="1:198" s="51" customFormat="1" ht="18.75">
      <c r="A467" s="52"/>
      <c r="B467" s="53"/>
      <c r="C467" s="2"/>
      <c r="D467" s="2"/>
      <c r="E467" s="2"/>
      <c r="F467" s="2"/>
      <c r="G467" s="2">
        <v>1</v>
      </c>
      <c r="H467" s="2">
        <v>1</v>
      </c>
      <c r="I467" s="9">
        <f t="shared" si="1"/>
        <v>0</v>
      </c>
      <c r="J467" s="2"/>
      <c r="K467" s="2"/>
      <c r="L467" s="2"/>
      <c r="M467" s="2"/>
      <c r="N467" s="2"/>
      <c r="O467" s="2"/>
      <c r="P467" s="17">
        <v>1</v>
      </c>
      <c r="Q467" s="2" t="e">
        <f>P467-#REF!</f>
        <v>#REF!</v>
      </c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/>
      <c r="AI467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4"/>
      <c r="BQ467" s="54"/>
      <c r="BR467" s="54"/>
      <c r="BS467" s="54"/>
      <c r="BT467" s="54"/>
      <c r="BU467" s="54"/>
      <c r="BV467" s="54"/>
      <c r="BW467" s="54"/>
      <c r="BX467" s="54"/>
      <c r="BY467" s="54"/>
      <c r="BZ467" s="54"/>
      <c r="CA467" s="54"/>
      <c r="CB467" s="54"/>
      <c r="CC467" s="54"/>
      <c r="CD467" s="54"/>
      <c r="CE467" s="54"/>
      <c r="CF467" s="54"/>
      <c r="CG467" s="54"/>
      <c r="CH467" s="54"/>
      <c r="CI467" s="54"/>
      <c r="CJ467" s="54"/>
      <c r="CK467"/>
      <c r="CL467"/>
      <c r="CM467"/>
      <c r="CN467"/>
      <c r="CO467"/>
      <c r="CP467"/>
      <c r="CQ467"/>
      <c r="CR467"/>
      <c r="CS467"/>
      <c r="CT467" s="7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</row>
    <row r="468" spans="1:198" s="51" customFormat="1" ht="18.75">
      <c r="A468" s="52"/>
      <c r="B468" s="53"/>
      <c r="C468" s="2"/>
      <c r="D468" s="2"/>
      <c r="E468" s="2"/>
      <c r="F468" s="2"/>
      <c r="G468" s="2">
        <v>1</v>
      </c>
      <c r="H468" s="2">
        <v>1</v>
      </c>
      <c r="I468" s="9">
        <f t="shared" si="1"/>
        <v>0</v>
      </c>
      <c r="J468" s="2"/>
      <c r="K468" s="2"/>
      <c r="L468" s="2"/>
      <c r="M468" s="2"/>
      <c r="N468" s="2"/>
      <c r="O468" s="2"/>
      <c r="P468" s="30">
        <v>1</v>
      </c>
      <c r="Q468" s="2" t="e">
        <f>P468-#REF!</f>
        <v>#REF!</v>
      </c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/>
      <c r="AI468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4"/>
      <c r="BQ468" s="54"/>
      <c r="BR468" s="54"/>
      <c r="BS468" s="54"/>
      <c r="BT468" s="54"/>
      <c r="BU468" s="54"/>
      <c r="BV468" s="54"/>
      <c r="BW468" s="54"/>
      <c r="BX468" s="54"/>
      <c r="BY468" s="54"/>
      <c r="BZ468" s="54"/>
      <c r="CA468" s="54"/>
      <c r="CB468" s="54"/>
      <c r="CC468" s="54"/>
      <c r="CD468" s="54"/>
      <c r="CE468" s="54"/>
      <c r="CF468" s="54"/>
      <c r="CG468" s="54"/>
      <c r="CH468" s="54"/>
      <c r="CI468" s="54"/>
      <c r="CJ468" s="54"/>
      <c r="CK468"/>
      <c r="CL468"/>
      <c r="CM468"/>
      <c r="CN468"/>
      <c r="CO468"/>
      <c r="CP468"/>
      <c r="CQ468"/>
      <c r="CR468"/>
      <c r="CS468"/>
      <c r="CT468" s="77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</row>
    <row r="469" spans="1:198" s="51" customFormat="1" ht="18.75">
      <c r="A469" s="52"/>
      <c r="B469" s="53"/>
      <c r="C469" s="2"/>
      <c r="D469" s="2"/>
      <c r="E469" s="2"/>
      <c r="F469" s="2"/>
      <c r="G469" s="2">
        <v>1</v>
      </c>
      <c r="H469" s="2">
        <v>1</v>
      </c>
      <c r="I469" s="9">
        <f t="shared" si="1"/>
        <v>0</v>
      </c>
      <c r="J469" s="2"/>
      <c r="K469" s="2"/>
      <c r="L469" s="2"/>
      <c r="M469" s="2"/>
      <c r="N469" s="2"/>
      <c r="O469" s="2"/>
      <c r="P469" s="30">
        <v>1</v>
      </c>
      <c r="Q469" s="2" t="e">
        <f>P469-#REF!</f>
        <v>#REF!</v>
      </c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/>
      <c r="AI469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4"/>
      <c r="BQ469" s="54"/>
      <c r="BR469" s="54"/>
      <c r="BS469" s="54"/>
      <c r="BT469" s="54"/>
      <c r="BU469" s="54"/>
      <c r="BV469" s="54"/>
      <c r="BW469" s="54"/>
      <c r="BX469" s="54"/>
      <c r="BY469" s="54"/>
      <c r="BZ469" s="54"/>
      <c r="CA469" s="54"/>
      <c r="CB469" s="54"/>
      <c r="CC469" s="54"/>
      <c r="CD469" s="54"/>
      <c r="CE469" s="54"/>
      <c r="CF469" s="54"/>
      <c r="CG469" s="54"/>
      <c r="CH469" s="54"/>
      <c r="CI469" s="54"/>
      <c r="CJ469" s="54"/>
      <c r="CK469"/>
      <c r="CL469"/>
      <c r="CM469"/>
      <c r="CN469"/>
      <c r="CO469"/>
      <c r="CP469"/>
      <c r="CQ469"/>
      <c r="CR469"/>
      <c r="CS469"/>
      <c r="CT469" s="77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</row>
    <row r="470" spans="1:198" s="51" customFormat="1" ht="18.75">
      <c r="A470" s="52"/>
      <c r="B470" s="53"/>
      <c r="C470" s="2"/>
      <c r="D470" s="2"/>
      <c r="E470" s="2"/>
      <c r="F470" s="2"/>
      <c r="G470" s="2">
        <v>1</v>
      </c>
      <c r="H470" s="2">
        <v>1</v>
      </c>
      <c r="I470" s="9">
        <f t="shared" si="1"/>
        <v>0</v>
      </c>
      <c r="J470" s="2"/>
      <c r="K470" s="2"/>
      <c r="L470" s="2"/>
      <c r="M470" s="2"/>
      <c r="N470" s="2"/>
      <c r="O470" s="2"/>
      <c r="P470" s="30">
        <v>1</v>
      </c>
      <c r="Q470" s="2" t="e">
        <f>P470-#REF!</f>
        <v>#REF!</v>
      </c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/>
      <c r="AI470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4"/>
      <c r="BQ470" s="54"/>
      <c r="BR470" s="54"/>
      <c r="BS470" s="54"/>
      <c r="BT470" s="54"/>
      <c r="BU470" s="54"/>
      <c r="BV470" s="54"/>
      <c r="BW470" s="54"/>
      <c r="BX470" s="54"/>
      <c r="BY470" s="54"/>
      <c r="BZ470" s="54"/>
      <c r="CA470" s="54"/>
      <c r="CB470" s="54"/>
      <c r="CC470" s="54"/>
      <c r="CD470" s="54"/>
      <c r="CE470" s="54"/>
      <c r="CF470" s="54"/>
      <c r="CG470" s="54"/>
      <c r="CH470" s="54"/>
      <c r="CI470" s="54"/>
      <c r="CJ470" s="54"/>
      <c r="CK470"/>
      <c r="CL470"/>
      <c r="CM470"/>
      <c r="CN470"/>
      <c r="CO470"/>
      <c r="CP470"/>
      <c r="CQ470"/>
      <c r="CR470"/>
      <c r="CS470"/>
      <c r="CT470" s="77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</row>
    <row r="471" spans="1:198" s="51" customFormat="1" ht="18.75">
      <c r="A471" s="52"/>
      <c r="B471" s="53"/>
      <c r="C471" s="2"/>
      <c r="D471" s="2"/>
      <c r="E471" s="2"/>
      <c r="F471" s="2"/>
      <c r="G471" s="2">
        <v>1</v>
      </c>
      <c r="H471" s="2">
        <v>1</v>
      </c>
      <c r="I471" s="9">
        <f t="shared" si="1"/>
        <v>0</v>
      </c>
      <c r="J471" s="2"/>
      <c r="K471" s="2"/>
      <c r="L471" s="2"/>
      <c r="M471" s="2"/>
      <c r="N471" s="2"/>
      <c r="O471" s="2"/>
      <c r="P471" s="30">
        <v>1</v>
      </c>
      <c r="Q471" s="2" t="e">
        <f>P471-#REF!</f>
        <v>#REF!</v>
      </c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/>
      <c r="AI471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4"/>
      <c r="BQ471" s="54"/>
      <c r="BR471" s="54"/>
      <c r="BS471" s="54"/>
      <c r="BT471" s="54"/>
      <c r="BU471" s="54"/>
      <c r="BV471" s="54"/>
      <c r="BW471" s="54"/>
      <c r="BX471" s="54"/>
      <c r="BY471" s="54"/>
      <c r="BZ471" s="54"/>
      <c r="CA471" s="54"/>
      <c r="CB471" s="54"/>
      <c r="CC471" s="54"/>
      <c r="CD471" s="54"/>
      <c r="CE471" s="54"/>
      <c r="CF471" s="54"/>
      <c r="CG471" s="54"/>
      <c r="CH471" s="54"/>
      <c r="CI471" s="54"/>
      <c r="CJ471" s="54"/>
      <c r="CK471"/>
      <c r="CL471"/>
      <c r="CM471"/>
      <c r="CN471"/>
      <c r="CO471"/>
      <c r="CP471"/>
      <c r="CQ471"/>
      <c r="CR471"/>
      <c r="CS471"/>
      <c r="CT471" s="77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</row>
    <row r="472" spans="1:198" s="51" customFormat="1" ht="56.25">
      <c r="A472" s="52"/>
      <c r="B472" s="53"/>
      <c r="C472" s="2"/>
      <c r="D472" s="2"/>
      <c r="E472" s="2"/>
      <c r="F472" s="2"/>
      <c r="G472" s="2">
        <v>0</v>
      </c>
      <c r="H472" s="2" t="s">
        <v>71</v>
      </c>
      <c r="I472" s="9" t="e">
        <f t="shared" si="1"/>
        <v>#VALUE!</v>
      </c>
      <c r="J472" s="2"/>
      <c r="K472" s="2"/>
      <c r="L472" s="2"/>
      <c r="M472" s="2"/>
      <c r="N472" s="2"/>
      <c r="O472" s="2"/>
      <c r="P472" s="29"/>
      <c r="Q472" s="2" t="e">
        <f>P472-#REF!</f>
        <v>#REF!</v>
      </c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/>
      <c r="AI472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4"/>
      <c r="BQ472" s="54"/>
      <c r="BR472" s="54"/>
      <c r="BS472" s="54"/>
      <c r="BT472" s="54"/>
      <c r="BU472" s="54"/>
      <c r="BV472" s="54"/>
      <c r="BW472" s="54"/>
      <c r="BX472" s="54"/>
      <c r="BY472" s="54"/>
      <c r="BZ472" s="54"/>
      <c r="CA472" s="54"/>
      <c r="CB472" s="54"/>
      <c r="CC472" s="54"/>
      <c r="CD472" s="54"/>
      <c r="CE472" s="54"/>
      <c r="CF472" s="54"/>
      <c r="CG472" s="54"/>
      <c r="CH472" s="54"/>
      <c r="CI472" s="54"/>
      <c r="CJ472" s="54"/>
      <c r="CK472"/>
      <c r="CL472"/>
      <c r="CM472"/>
      <c r="CN472"/>
      <c r="CO472"/>
      <c r="CP472"/>
      <c r="CQ472"/>
      <c r="CR472"/>
      <c r="CS472"/>
      <c r="CT472" s="77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</row>
    <row r="473" spans="1:198" s="51" customFormat="1" ht="18.75">
      <c r="A473" s="52"/>
      <c r="B473" s="53"/>
      <c r="C473" s="2"/>
      <c r="D473" s="2"/>
      <c r="E473" s="2"/>
      <c r="F473" s="2"/>
      <c r="G473" s="2">
        <v>1</v>
      </c>
      <c r="H473" s="2">
        <v>1</v>
      </c>
      <c r="I473" s="9">
        <f t="shared" si="1"/>
        <v>0</v>
      </c>
      <c r="J473" s="2"/>
      <c r="K473" s="2"/>
      <c r="L473" s="2"/>
      <c r="M473" s="2"/>
      <c r="N473" s="2"/>
      <c r="O473" s="2"/>
      <c r="P473" s="27">
        <v>1</v>
      </c>
      <c r="Q473" s="2" t="e">
        <f>P473-#REF!</f>
        <v>#REF!</v>
      </c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/>
      <c r="AI473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4"/>
      <c r="BQ473" s="54"/>
      <c r="BR473" s="54"/>
      <c r="BS473" s="54"/>
      <c r="BT473" s="54"/>
      <c r="BU473" s="54"/>
      <c r="BV473" s="54"/>
      <c r="BW473" s="54"/>
      <c r="BX473" s="54"/>
      <c r="BY473" s="54"/>
      <c r="BZ473" s="54"/>
      <c r="CA473" s="54"/>
      <c r="CB473" s="54"/>
      <c r="CC473" s="54"/>
      <c r="CD473" s="54"/>
      <c r="CE473" s="54"/>
      <c r="CF473" s="54"/>
      <c r="CG473" s="54"/>
      <c r="CH473" s="54"/>
      <c r="CI473" s="54"/>
      <c r="CJ473" s="54"/>
      <c r="CK473"/>
      <c r="CL473"/>
      <c r="CM473"/>
      <c r="CN473"/>
      <c r="CO473"/>
      <c r="CP473"/>
      <c r="CQ473"/>
      <c r="CR473"/>
      <c r="CS473"/>
      <c r="CT473" s="77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</row>
    <row r="474" spans="1:198" s="51" customFormat="1" ht="18.75">
      <c r="A474" s="52"/>
      <c r="B474" s="53"/>
      <c r="C474" s="2"/>
      <c r="D474" s="2"/>
      <c r="E474" s="2"/>
      <c r="F474" s="2"/>
      <c r="G474" s="2">
        <v>1</v>
      </c>
      <c r="H474" s="2">
        <v>1</v>
      </c>
      <c r="I474" s="9">
        <f t="shared" si="1"/>
        <v>0</v>
      </c>
      <c r="J474" s="2"/>
      <c r="K474" s="2"/>
      <c r="L474" s="2"/>
      <c r="M474" s="2"/>
      <c r="N474" s="2"/>
      <c r="O474" s="2"/>
      <c r="P474" s="27">
        <v>1</v>
      </c>
      <c r="Q474" s="2" t="e">
        <f>P474-#REF!</f>
        <v>#REF!</v>
      </c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/>
      <c r="AI47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4"/>
      <c r="BQ474" s="54"/>
      <c r="BR474" s="54"/>
      <c r="BS474" s="54"/>
      <c r="BT474" s="54"/>
      <c r="BU474" s="54"/>
      <c r="BV474" s="54"/>
      <c r="BW474" s="54"/>
      <c r="BX474" s="54"/>
      <c r="BY474" s="54"/>
      <c r="BZ474" s="54"/>
      <c r="CA474" s="54"/>
      <c r="CB474" s="54"/>
      <c r="CC474" s="54"/>
      <c r="CD474" s="54"/>
      <c r="CE474" s="54"/>
      <c r="CF474" s="54"/>
      <c r="CG474" s="54"/>
      <c r="CH474" s="54"/>
      <c r="CI474" s="54"/>
      <c r="CJ474" s="54"/>
      <c r="CK474"/>
      <c r="CL474"/>
      <c r="CM474"/>
      <c r="CN474"/>
      <c r="CO474"/>
      <c r="CP474"/>
      <c r="CQ474"/>
      <c r="CR474"/>
      <c r="CS474"/>
      <c r="CT474" s="77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</row>
    <row r="475" spans="1:198" s="51" customFormat="1" ht="18.75">
      <c r="A475" s="52"/>
      <c r="B475" s="53"/>
      <c r="C475" s="2"/>
      <c r="D475" s="2"/>
      <c r="E475" s="2"/>
      <c r="F475" s="2"/>
      <c r="G475" s="2">
        <v>1</v>
      </c>
      <c r="H475" s="2">
        <v>1</v>
      </c>
      <c r="I475" s="9">
        <f t="shared" si="1"/>
        <v>0</v>
      </c>
      <c r="J475" s="2"/>
      <c r="K475" s="2"/>
      <c r="L475" s="2"/>
      <c r="M475" s="2"/>
      <c r="N475" s="2"/>
      <c r="O475" s="2"/>
      <c r="P475" s="27">
        <v>1</v>
      </c>
      <c r="Q475" s="2" t="e">
        <f>P475-#REF!</f>
        <v>#REF!</v>
      </c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/>
      <c r="AI475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4"/>
      <c r="BQ475" s="54"/>
      <c r="BR475" s="54"/>
      <c r="BS475" s="54"/>
      <c r="BT475" s="54"/>
      <c r="BU475" s="54"/>
      <c r="BV475" s="54"/>
      <c r="BW475" s="54"/>
      <c r="BX475" s="54"/>
      <c r="BY475" s="54"/>
      <c r="BZ475" s="54"/>
      <c r="CA475" s="54"/>
      <c r="CB475" s="54"/>
      <c r="CC475" s="54"/>
      <c r="CD475" s="54"/>
      <c r="CE475" s="54"/>
      <c r="CF475" s="54"/>
      <c r="CG475" s="54"/>
      <c r="CH475" s="54"/>
      <c r="CI475" s="54"/>
      <c r="CJ475" s="54"/>
      <c r="CK475"/>
      <c r="CL475"/>
      <c r="CM475"/>
      <c r="CN475"/>
      <c r="CO475"/>
      <c r="CP475"/>
      <c r="CQ475"/>
      <c r="CR475"/>
      <c r="CS475"/>
      <c r="CT475" s="77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</row>
    <row r="476" spans="1:198" s="51" customFormat="1" ht="56.25">
      <c r="A476" s="52"/>
      <c r="B476" s="53"/>
      <c r="C476" s="2"/>
      <c r="D476" s="2"/>
      <c r="E476" s="2"/>
      <c r="F476" s="2"/>
      <c r="G476" s="2">
        <v>0</v>
      </c>
      <c r="H476" s="2" t="s">
        <v>71</v>
      </c>
      <c r="I476" s="9" t="e">
        <f t="shared" si="1"/>
        <v>#VALUE!</v>
      </c>
      <c r="J476" s="2"/>
      <c r="K476" s="2"/>
      <c r="L476" s="2"/>
      <c r="M476" s="2"/>
      <c r="N476" s="2"/>
      <c r="O476" s="2"/>
      <c r="P476" s="29"/>
      <c r="Q476" s="2" t="e">
        <f>P476-#REF!</f>
        <v>#REF!</v>
      </c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/>
      <c r="AI476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4"/>
      <c r="BQ476" s="54"/>
      <c r="BR476" s="54"/>
      <c r="BS476" s="54"/>
      <c r="BT476" s="54"/>
      <c r="BU476" s="54"/>
      <c r="BV476" s="54"/>
      <c r="BW476" s="54"/>
      <c r="BX476" s="54"/>
      <c r="BY476" s="54"/>
      <c r="BZ476" s="54"/>
      <c r="CA476" s="54"/>
      <c r="CB476" s="54"/>
      <c r="CC476" s="54"/>
      <c r="CD476" s="54"/>
      <c r="CE476" s="54"/>
      <c r="CF476" s="54"/>
      <c r="CG476" s="54"/>
      <c r="CH476" s="54"/>
      <c r="CI476" s="54"/>
      <c r="CJ476" s="54"/>
      <c r="CK476"/>
      <c r="CL476"/>
      <c r="CM476"/>
      <c r="CN476"/>
      <c r="CO476"/>
      <c r="CP476"/>
      <c r="CQ476"/>
      <c r="CR476"/>
      <c r="CS476"/>
      <c r="CT476" s="77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</row>
    <row r="477" spans="1:198" s="51" customFormat="1" ht="18.75">
      <c r="A477" s="52"/>
      <c r="B477" s="53"/>
      <c r="C477" s="2"/>
      <c r="D477" s="2"/>
      <c r="E477" s="2"/>
      <c r="F477" s="2"/>
      <c r="G477" s="2">
        <v>1</v>
      </c>
      <c r="H477" s="2">
        <v>1</v>
      </c>
      <c r="I477" s="9">
        <f t="shared" si="1"/>
        <v>0</v>
      </c>
      <c r="J477" s="2"/>
      <c r="K477" s="2"/>
      <c r="L477" s="2"/>
      <c r="M477" s="2"/>
      <c r="N477" s="2"/>
      <c r="O477" s="2"/>
      <c r="P477" s="24">
        <v>1</v>
      </c>
      <c r="Q477" s="2" t="e">
        <f>P477-#REF!</f>
        <v>#REF!</v>
      </c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/>
      <c r="AI477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4"/>
      <c r="BQ477" s="54"/>
      <c r="BR477" s="54"/>
      <c r="BS477" s="54"/>
      <c r="BT477" s="54"/>
      <c r="BU477" s="54"/>
      <c r="BV477" s="54"/>
      <c r="BW477" s="54"/>
      <c r="BX477" s="54"/>
      <c r="BY477" s="54"/>
      <c r="BZ477" s="54"/>
      <c r="CA477" s="54"/>
      <c r="CB477" s="54"/>
      <c r="CC477" s="54"/>
      <c r="CD477" s="54"/>
      <c r="CE477" s="54"/>
      <c r="CF477" s="54"/>
      <c r="CG477" s="54"/>
      <c r="CH477" s="54"/>
      <c r="CI477" s="54"/>
      <c r="CJ477" s="54"/>
      <c r="CK477"/>
      <c r="CL477"/>
      <c r="CM477"/>
      <c r="CN477"/>
      <c r="CO477"/>
      <c r="CP477"/>
      <c r="CQ477"/>
      <c r="CR477"/>
      <c r="CS477"/>
      <c r="CT477" s="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</row>
    <row r="478" spans="1:198" s="51" customFormat="1" ht="18.75">
      <c r="A478" s="52"/>
      <c r="B478" s="53"/>
      <c r="C478" s="2"/>
      <c r="D478" s="2"/>
      <c r="E478" s="2"/>
      <c r="F478" s="2"/>
      <c r="G478" s="2">
        <v>1</v>
      </c>
      <c r="H478" s="2">
        <v>1</v>
      </c>
      <c r="I478" s="9">
        <f t="shared" si="1"/>
        <v>0</v>
      </c>
      <c r="J478" s="2"/>
      <c r="K478" s="2"/>
      <c r="L478" s="2"/>
      <c r="M478" s="2"/>
      <c r="N478" s="2"/>
      <c r="O478" s="2"/>
      <c r="P478" s="17">
        <v>1</v>
      </c>
      <c r="Q478" s="2" t="e">
        <f>P478-#REF!</f>
        <v>#REF!</v>
      </c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/>
      <c r="AI478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4"/>
      <c r="BQ478" s="54"/>
      <c r="BR478" s="54"/>
      <c r="BS478" s="54"/>
      <c r="BT478" s="54"/>
      <c r="BU478" s="54"/>
      <c r="BV478" s="54"/>
      <c r="BW478" s="54"/>
      <c r="BX478" s="54"/>
      <c r="BY478" s="54"/>
      <c r="BZ478" s="54"/>
      <c r="CA478" s="54"/>
      <c r="CB478" s="54"/>
      <c r="CC478" s="54"/>
      <c r="CD478" s="54"/>
      <c r="CE478" s="54"/>
      <c r="CF478" s="54"/>
      <c r="CG478" s="54"/>
      <c r="CH478" s="54"/>
      <c r="CI478" s="54"/>
      <c r="CJ478" s="54"/>
      <c r="CK478"/>
      <c r="CL478"/>
      <c r="CM478"/>
      <c r="CN478"/>
      <c r="CO478"/>
      <c r="CP478"/>
      <c r="CQ478"/>
      <c r="CR478"/>
      <c r="CS478"/>
      <c r="CT478" s="77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</row>
    <row r="479" spans="1:198" s="51" customFormat="1" ht="18.75">
      <c r="A479" s="52"/>
      <c r="B479" s="53"/>
      <c r="C479" s="2"/>
      <c r="D479" s="2"/>
      <c r="E479" s="2"/>
      <c r="F479" s="2"/>
      <c r="G479" s="2">
        <v>1</v>
      </c>
      <c r="H479" s="2">
        <v>1</v>
      </c>
      <c r="I479" s="9">
        <f t="shared" si="1"/>
        <v>0</v>
      </c>
      <c r="J479" s="2"/>
      <c r="K479" s="2"/>
      <c r="L479" s="2"/>
      <c r="M479" s="2"/>
      <c r="N479" s="2"/>
      <c r="O479" s="2"/>
      <c r="P479" s="24">
        <v>1</v>
      </c>
      <c r="Q479" s="2" t="e">
        <f>P479-#REF!</f>
        <v>#REF!</v>
      </c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/>
      <c r="AI479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4"/>
      <c r="BQ479" s="54"/>
      <c r="BR479" s="54"/>
      <c r="BS479" s="54"/>
      <c r="BT479" s="54"/>
      <c r="BU479" s="54"/>
      <c r="BV479" s="54"/>
      <c r="BW479" s="54"/>
      <c r="BX479" s="54"/>
      <c r="BY479" s="54"/>
      <c r="BZ479" s="54"/>
      <c r="CA479" s="54"/>
      <c r="CB479" s="54"/>
      <c r="CC479" s="54"/>
      <c r="CD479" s="54"/>
      <c r="CE479" s="54"/>
      <c r="CF479" s="54"/>
      <c r="CG479" s="54"/>
      <c r="CH479" s="54"/>
      <c r="CI479" s="54"/>
      <c r="CJ479" s="54"/>
      <c r="CK479"/>
      <c r="CL479"/>
      <c r="CM479"/>
      <c r="CN479"/>
      <c r="CO479"/>
      <c r="CP479"/>
      <c r="CQ479"/>
      <c r="CR479"/>
      <c r="CS479"/>
      <c r="CT479" s="77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</row>
    <row r="480" spans="1:198" s="51" customFormat="1" ht="18.75">
      <c r="A480" s="52"/>
      <c r="B480" s="53"/>
      <c r="C480" s="2"/>
      <c r="D480" s="2"/>
      <c r="E480" s="2"/>
      <c r="F480" s="2"/>
      <c r="G480" s="2">
        <v>1</v>
      </c>
      <c r="H480" s="2">
        <v>1</v>
      </c>
      <c r="I480" s="9">
        <f t="shared" si="1"/>
        <v>0</v>
      </c>
      <c r="J480" s="2"/>
      <c r="K480" s="2"/>
      <c r="L480" s="2"/>
      <c r="M480" s="2"/>
      <c r="N480" s="2"/>
      <c r="O480" s="2"/>
      <c r="P480" s="22">
        <v>1</v>
      </c>
      <c r="Q480" s="2" t="e">
        <f>P480-#REF!</f>
        <v>#REF!</v>
      </c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/>
      <c r="AI480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4"/>
      <c r="BQ480" s="54"/>
      <c r="BR480" s="54"/>
      <c r="BS480" s="54"/>
      <c r="BT480" s="54"/>
      <c r="BU480" s="54"/>
      <c r="BV480" s="54"/>
      <c r="BW480" s="54"/>
      <c r="BX480" s="54"/>
      <c r="BY480" s="54"/>
      <c r="BZ480" s="54"/>
      <c r="CA480" s="54"/>
      <c r="CB480" s="54"/>
      <c r="CC480" s="54"/>
      <c r="CD480" s="54"/>
      <c r="CE480" s="54"/>
      <c r="CF480" s="54"/>
      <c r="CG480" s="54"/>
      <c r="CH480" s="54"/>
      <c r="CI480" s="54"/>
      <c r="CJ480" s="54"/>
      <c r="CK480"/>
      <c r="CL480"/>
      <c r="CM480"/>
      <c r="CN480"/>
      <c r="CO480"/>
      <c r="CP480"/>
      <c r="CQ480"/>
      <c r="CR480"/>
      <c r="CS480"/>
      <c r="CT480" s="77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</row>
    <row r="481" spans="1:198" s="51" customFormat="1" ht="18.75">
      <c r="A481" s="52"/>
      <c r="B481" s="53"/>
      <c r="C481" s="2"/>
      <c r="D481" s="2"/>
      <c r="E481" s="2"/>
      <c r="F481" s="2"/>
      <c r="G481" s="2">
        <v>1</v>
      </c>
      <c r="H481" s="2">
        <v>1</v>
      </c>
      <c r="I481" s="9">
        <f t="shared" si="1"/>
        <v>0</v>
      </c>
      <c r="J481" s="2"/>
      <c r="K481" s="2"/>
      <c r="L481" s="2"/>
      <c r="M481" s="2"/>
      <c r="N481" s="2"/>
      <c r="O481" s="2"/>
      <c r="P481" s="17">
        <v>1</v>
      </c>
      <c r="Q481" s="2" t="e">
        <f>P481-#REF!</f>
        <v>#REF!</v>
      </c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/>
      <c r="AI481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4"/>
      <c r="BQ481" s="54"/>
      <c r="BR481" s="54"/>
      <c r="BS481" s="54"/>
      <c r="BT481" s="54"/>
      <c r="BU481" s="54"/>
      <c r="BV481" s="54"/>
      <c r="BW481" s="54"/>
      <c r="BX481" s="54"/>
      <c r="BY481" s="54"/>
      <c r="BZ481" s="54"/>
      <c r="CA481" s="54"/>
      <c r="CB481" s="54"/>
      <c r="CC481" s="54"/>
      <c r="CD481" s="54"/>
      <c r="CE481" s="54"/>
      <c r="CF481" s="54"/>
      <c r="CG481" s="54"/>
      <c r="CH481" s="54"/>
      <c r="CI481" s="54"/>
      <c r="CJ481" s="54"/>
      <c r="CK481"/>
      <c r="CL481"/>
      <c r="CM481"/>
      <c r="CN481"/>
      <c r="CO481"/>
      <c r="CP481"/>
      <c r="CQ481"/>
      <c r="CR481"/>
      <c r="CS481"/>
      <c r="CT481" s="77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</row>
    <row r="482" spans="1:198" s="51" customFormat="1" ht="18.75">
      <c r="A482" s="52"/>
      <c r="B482" s="53"/>
      <c r="C482" s="2"/>
      <c r="D482" s="2"/>
      <c r="E482" s="2"/>
      <c r="F482" s="2"/>
      <c r="G482" s="2">
        <v>1</v>
      </c>
      <c r="H482" s="2">
        <v>1</v>
      </c>
      <c r="I482" s="9">
        <f t="shared" si="1"/>
        <v>0</v>
      </c>
      <c r="J482" s="2"/>
      <c r="K482" s="2"/>
      <c r="L482" s="2"/>
      <c r="M482" s="2"/>
      <c r="N482" s="2"/>
      <c r="O482" s="2"/>
      <c r="P482" s="17">
        <v>1</v>
      </c>
      <c r="Q482" s="2" t="e">
        <f>P482-#REF!</f>
        <v>#REF!</v>
      </c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/>
      <c r="AI482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4"/>
      <c r="BQ482" s="54"/>
      <c r="BR482" s="54"/>
      <c r="BS482" s="54"/>
      <c r="BT482" s="54"/>
      <c r="BU482" s="54"/>
      <c r="BV482" s="54"/>
      <c r="BW482" s="54"/>
      <c r="BX482" s="54"/>
      <c r="BY482" s="54"/>
      <c r="BZ482" s="54"/>
      <c r="CA482" s="54"/>
      <c r="CB482" s="54"/>
      <c r="CC482" s="54"/>
      <c r="CD482" s="54"/>
      <c r="CE482" s="54"/>
      <c r="CF482" s="54"/>
      <c r="CG482" s="54"/>
      <c r="CH482" s="54"/>
      <c r="CI482" s="54"/>
      <c r="CJ482" s="54"/>
      <c r="CK482"/>
      <c r="CL482"/>
      <c r="CM482"/>
      <c r="CN482"/>
      <c r="CO482"/>
      <c r="CP482"/>
      <c r="CQ482"/>
      <c r="CR482"/>
      <c r="CS482"/>
      <c r="CT482" s="77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</row>
    <row r="483" spans="1:198" s="51" customFormat="1" ht="18.75">
      <c r="A483" s="52"/>
      <c r="B483" s="53"/>
      <c r="C483" s="2"/>
      <c r="D483" s="2"/>
      <c r="E483" s="2"/>
      <c r="F483" s="2"/>
      <c r="G483" s="2">
        <v>1</v>
      </c>
      <c r="H483" s="2">
        <v>1</v>
      </c>
      <c r="I483" s="9">
        <f t="shared" si="1"/>
        <v>0</v>
      </c>
      <c r="J483" s="2"/>
      <c r="K483" s="2"/>
      <c r="L483" s="2"/>
      <c r="M483" s="2"/>
      <c r="N483" s="2"/>
      <c r="O483" s="2"/>
      <c r="P483" s="17">
        <v>1</v>
      </c>
      <c r="Q483" s="2" t="e">
        <f>P483-#REF!</f>
        <v>#REF!</v>
      </c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/>
      <c r="AI483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4"/>
      <c r="BQ483" s="54"/>
      <c r="BR483" s="54"/>
      <c r="BS483" s="54"/>
      <c r="BT483" s="54"/>
      <c r="BU483" s="54"/>
      <c r="BV483" s="54"/>
      <c r="BW483" s="54"/>
      <c r="BX483" s="54"/>
      <c r="BY483" s="54"/>
      <c r="BZ483" s="54"/>
      <c r="CA483" s="54"/>
      <c r="CB483" s="54"/>
      <c r="CC483" s="54"/>
      <c r="CD483" s="54"/>
      <c r="CE483" s="54"/>
      <c r="CF483" s="54"/>
      <c r="CG483" s="54"/>
      <c r="CH483" s="54"/>
      <c r="CI483" s="54"/>
      <c r="CJ483" s="54"/>
      <c r="CK483"/>
      <c r="CL483"/>
      <c r="CM483"/>
      <c r="CN483"/>
      <c r="CO483"/>
      <c r="CP483"/>
      <c r="CQ483"/>
      <c r="CR483"/>
      <c r="CS483"/>
      <c r="CT483" s="77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</row>
    <row r="484" spans="1:198" s="51" customFormat="1" ht="18.75">
      <c r="A484" s="52"/>
      <c r="B484" s="53"/>
      <c r="C484" s="2"/>
      <c r="D484" s="2"/>
      <c r="E484" s="2"/>
      <c r="F484" s="2"/>
      <c r="G484" s="2">
        <v>1</v>
      </c>
      <c r="H484" s="2">
        <v>1</v>
      </c>
      <c r="I484" s="9">
        <f t="shared" si="1"/>
        <v>0</v>
      </c>
      <c r="J484" s="2"/>
      <c r="K484" s="2"/>
      <c r="L484" s="2"/>
      <c r="M484" s="2"/>
      <c r="N484" s="2"/>
      <c r="O484" s="2"/>
      <c r="P484" s="27">
        <v>1</v>
      </c>
      <c r="Q484" s="2" t="e">
        <f>P484-#REF!</f>
        <v>#REF!</v>
      </c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/>
      <c r="AI48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4"/>
      <c r="BQ484" s="54"/>
      <c r="BR484" s="54"/>
      <c r="BS484" s="54"/>
      <c r="BT484" s="54"/>
      <c r="BU484" s="54"/>
      <c r="BV484" s="54"/>
      <c r="BW484" s="54"/>
      <c r="BX484" s="54"/>
      <c r="BY484" s="54"/>
      <c r="BZ484" s="54"/>
      <c r="CA484" s="54"/>
      <c r="CB484" s="54"/>
      <c r="CC484" s="54"/>
      <c r="CD484" s="54"/>
      <c r="CE484" s="54"/>
      <c r="CF484" s="54"/>
      <c r="CG484" s="54"/>
      <c r="CH484" s="54"/>
      <c r="CI484" s="54"/>
      <c r="CJ484" s="54"/>
      <c r="CK484"/>
      <c r="CL484"/>
      <c r="CM484"/>
      <c r="CN484"/>
      <c r="CO484"/>
      <c r="CP484"/>
      <c r="CQ484"/>
      <c r="CR484"/>
      <c r="CS484"/>
      <c r="CT484" s="77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</row>
    <row r="485" spans="1:198" s="51" customFormat="1" ht="18.75">
      <c r="A485" s="52"/>
      <c r="B485" s="53"/>
      <c r="C485" s="2"/>
      <c r="D485" s="2"/>
      <c r="E485" s="2"/>
      <c r="F485" s="2"/>
      <c r="G485" s="2">
        <v>1</v>
      </c>
      <c r="H485" s="2">
        <v>1</v>
      </c>
      <c r="I485" s="9">
        <f t="shared" si="1"/>
        <v>0</v>
      </c>
      <c r="J485" s="2"/>
      <c r="K485" s="2"/>
      <c r="L485" s="2"/>
      <c r="M485" s="2"/>
      <c r="N485" s="2"/>
      <c r="O485" s="2"/>
      <c r="P485" s="27">
        <v>1</v>
      </c>
      <c r="Q485" s="2" t="e">
        <f>P485-#REF!</f>
        <v>#REF!</v>
      </c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/>
      <c r="AI485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4"/>
      <c r="BQ485" s="54"/>
      <c r="BR485" s="54"/>
      <c r="BS485" s="54"/>
      <c r="BT485" s="54"/>
      <c r="BU485" s="54"/>
      <c r="BV485" s="54"/>
      <c r="BW485" s="54"/>
      <c r="BX485" s="54"/>
      <c r="BY485" s="54"/>
      <c r="BZ485" s="54"/>
      <c r="CA485" s="54"/>
      <c r="CB485" s="54"/>
      <c r="CC485" s="54"/>
      <c r="CD485" s="54"/>
      <c r="CE485" s="54"/>
      <c r="CF485" s="54"/>
      <c r="CG485" s="54"/>
      <c r="CH485" s="54"/>
      <c r="CI485" s="54"/>
      <c r="CJ485" s="54"/>
      <c r="CK485"/>
      <c r="CL485"/>
      <c r="CM485"/>
      <c r="CN485"/>
      <c r="CO485"/>
      <c r="CP485"/>
      <c r="CQ485"/>
      <c r="CR485"/>
      <c r="CS485"/>
      <c r="CT485" s="77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</row>
    <row r="486" spans="1:198" s="51" customFormat="1" ht="56.25">
      <c r="A486" s="52"/>
      <c r="B486" s="53"/>
      <c r="C486" s="2"/>
      <c r="D486" s="2"/>
      <c r="E486" s="2"/>
      <c r="F486" s="2"/>
      <c r="G486" s="2">
        <v>0</v>
      </c>
      <c r="H486" s="2" t="s">
        <v>71</v>
      </c>
      <c r="I486" s="9" t="e">
        <f t="shared" si="1"/>
        <v>#VALUE!</v>
      </c>
      <c r="J486" s="2"/>
      <c r="K486" s="2"/>
      <c r="L486" s="2"/>
      <c r="M486" s="2"/>
      <c r="N486" s="2"/>
      <c r="O486" s="2"/>
      <c r="P486" s="11"/>
      <c r="Q486" s="2" t="e">
        <f>P486-#REF!</f>
        <v>#REF!</v>
      </c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/>
      <c r="AI486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4"/>
      <c r="BQ486" s="54"/>
      <c r="BR486" s="54"/>
      <c r="BS486" s="54"/>
      <c r="BT486" s="54"/>
      <c r="BU486" s="54"/>
      <c r="BV486" s="54"/>
      <c r="BW486" s="54"/>
      <c r="BX486" s="54"/>
      <c r="BY486" s="54"/>
      <c r="BZ486" s="54"/>
      <c r="CA486" s="54"/>
      <c r="CB486" s="54"/>
      <c r="CC486" s="54"/>
      <c r="CD486" s="54"/>
      <c r="CE486" s="54"/>
      <c r="CF486" s="54"/>
      <c r="CG486" s="54"/>
      <c r="CH486" s="54"/>
      <c r="CI486" s="54"/>
      <c r="CJ486" s="54"/>
      <c r="CK486"/>
      <c r="CL486"/>
      <c r="CM486"/>
      <c r="CN486"/>
      <c r="CO486"/>
      <c r="CP486"/>
      <c r="CQ486"/>
      <c r="CR486"/>
      <c r="CS486"/>
      <c r="CT486" s="77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</row>
    <row r="487" spans="1:198" s="51" customFormat="1" ht="18.75">
      <c r="A487" s="52"/>
      <c r="B487" s="53"/>
      <c r="C487" s="2"/>
      <c r="D487" s="2"/>
      <c r="E487" s="2"/>
      <c r="F487" s="2"/>
      <c r="G487" s="2">
        <v>1</v>
      </c>
      <c r="H487" s="2">
        <v>1</v>
      </c>
      <c r="I487" s="9">
        <f t="shared" si="1"/>
        <v>0</v>
      </c>
      <c r="J487" s="2"/>
      <c r="K487" s="2"/>
      <c r="L487" s="2"/>
      <c r="M487" s="2"/>
      <c r="N487" s="2"/>
      <c r="O487" s="2"/>
      <c r="P487" s="27">
        <v>1</v>
      </c>
      <c r="Q487" s="2" t="e">
        <f>P487-#REF!</f>
        <v>#REF!</v>
      </c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/>
      <c r="AI487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4"/>
      <c r="BQ487" s="54"/>
      <c r="BR487" s="54"/>
      <c r="BS487" s="54"/>
      <c r="BT487" s="54"/>
      <c r="BU487" s="54"/>
      <c r="BV487" s="54"/>
      <c r="BW487" s="54"/>
      <c r="BX487" s="54"/>
      <c r="BY487" s="54"/>
      <c r="BZ487" s="54"/>
      <c r="CA487" s="54"/>
      <c r="CB487" s="54"/>
      <c r="CC487" s="54"/>
      <c r="CD487" s="54"/>
      <c r="CE487" s="54"/>
      <c r="CF487" s="54"/>
      <c r="CG487" s="54"/>
      <c r="CH487" s="54"/>
      <c r="CI487" s="54"/>
      <c r="CJ487" s="54"/>
      <c r="CK487"/>
      <c r="CL487"/>
      <c r="CM487"/>
      <c r="CN487"/>
      <c r="CO487"/>
      <c r="CP487"/>
      <c r="CQ487"/>
      <c r="CR487"/>
      <c r="CS487"/>
      <c r="CT487" s="7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</row>
    <row r="488" spans="1:198" s="51" customFormat="1" ht="18.75">
      <c r="A488" s="52"/>
      <c r="B488" s="53"/>
      <c r="C488" s="2"/>
      <c r="D488" s="2"/>
      <c r="E488" s="2"/>
      <c r="F488" s="2"/>
      <c r="G488" s="2">
        <v>1</v>
      </c>
      <c r="H488" s="2">
        <v>1</v>
      </c>
      <c r="I488" s="9">
        <f t="shared" si="1"/>
        <v>0</v>
      </c>
      <c r="J488" s="2"/>
      <c r="K488" s="2"/>
      <c r="L488" s="2"/>
      <c r="M488" s="2"/>
      <c r="N488" s="2"/>
      <c r="O488" s="2"/>
      <c r="P488" s="15">
        <v>1</v>
      </c>
      <c r="Q488" s="2" t="e">
        <f>P488-#REF!</f>
        <v>#REF!</v>
      </c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/>
      <c r="AI488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4"/>
      <c r="BQ488" s="54"/>
      <c r="BR488" s="54"/>
      <c r="BS488" s="54"/>
      <c r="BT488" s="54"/>
      <c r="BU488" s="54"/>
      <c r="BV488" s="54"/>
      <c r="BW488" s="54"/>
      <c r="BX488" s="54"/>
      <c r="BY488" s="54"/>
      <c r="BZ488" s="54"/>
      <c r="CA488" s="54"/>
      <c r="CB488" s="54"/>
      <c r="CC488" s="54"/>
      <c r="CD488" s="54"/>
      <c r="CE488" s="54"/>
      <c r="CF488" s="54"/>
      <c r="CG488" s="54"/>
      <c r="CH488" s="54"/>
      <c r="CI488" s="54"/>
      <c r="CJ488" s="54"/>
      <c r="CK488"/>
      <c r="CL488"/>
      <c r="CM488"/>
      <c r="CN488"/>
      <c r="CO488"/>
      <c r="CP488"/>
      <c r="CQ488"/>
      <c r="CR488"/>
      <c r="CS488"/>
      <c r="CT488" s="77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</row>
    <row r="489" spans="1:198" s="51" customFormat="1" ht="18.75">
      <c r="A489" s="52"/>
      <c r="B489" s="53"/>
      <c r="C489" s="2"/>
      <c r="D489" s="2"/>
      <c r="E489" s="2"/>
      <c r="F489" s="2"/>
      <c r="G489" s="2">
        <v>1</v>
      </c>
      <c r="H489" s="2">
        <v>1</v>
      </c>
      <c r="I489" s="9">
        <f t="shared" si="1"/>
        <v>0</v>
      </c>
      <c r="J489" s="2"/>
      <c r="K489" s="2"/>
      <c r="L489" s="2"/>
      <c r="M489" s="2"/>
      <c r="N489" s="2"/>
      <c r="O489" s="2"/>
      <c r="P489" s="31">
        <v>1</v>
      </c>
      <c r="Q489" s="2" t="e">
        <f>P489-#REF!</f>
        <v>#REF!</v>
      </c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/>
      <c r="AI489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4"/>
      <c r="BQ489" s="54"/>
      <c r="BR489" s="54"/>
      <c r="BS489" s="54"/>
      <c r="BT489" s="54"/>
      <c r="BU489" s="54"/>
      <c r="BV489" s="54"/>
      <c r="BW489" s="54"/>
      <c r="BX489" s="54"/>
      <c r="BY489" s="54"/>
      <c r="BZ489" s="54"/>
      <c r="CA489" s="54"/>
      <c r="CB489" s="54"/>
      <c r="CC489" s="54"/>
      <c r="CD489" s="54"/>
      <c r="CE489" s="54"/>
      <c r="CF489" s="54"/>
      <c r="CG489" s="54"/>
      <c r="CH489" s="54"/>
      <c r="CI489" s="54"/>
      <c r="CJ489" s="54"/>
      <c r="CK489"/>
      <c r="CL489"/>
      <c r="CM489"/>
      <c r="CN489"/>
      <c r="CO489"/>
      <c r="CP489"/>
      <c r="CQ489"/>
      <c r="CR489"/>
      <c r="CS489"/>
      <c r="CT489" s="77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</row>
    <row r="490" spans="1:198" s="51" customFormat="1" ht="56.25">
      <c r="A490" s="52"/>
      <c r="B490" s="53"/>
      <c r="C490" s="2"/>
      <c r="D490" s="2"/>
      <c r="E490" s="2"/>
      <c r="F490" s="2"/>
      <c r="G490" s="2">
        <v>0</v>
      </c>
      <c r="H490" s="2" t="s">
        <v>71</v>
      </c>
      <c r="I490" s="9" t="e">
        <f t="shared" si="1"/>
        <v>#VALUE!</v>
      </c>
      <c r="J490" s="2"/>
      <c r="K490" s="2"/>
      <c r="L490" s="2"/>
      <c r="M490" s="2"/>
      <c r="N490" s="2"/>
      <c r="O490" s="2"/>
      <c r="P490" s="32">
        <v>0</v>
      </c>
      <c r="Q490" s="2" t="e">
        <f>P490-#REF!</f>
        <v>#REF!</v>
      </c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/>
      <c r="AI490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4"/>
      <c r="BQ490" s="54"/>
      <c r="BR490" s="54"/>
      <c r="BS490" s="54"/>
      <c r="BT490" s="54"/>
      <c r="BU490" s="54"/>
      <c r="BV490" s="54"/>
      <c r="BW490" s="54"/>
      <c r="BX490" s="54"/>
      <c r="BY490" s="54"/>
      <c r="BZ490" s="54"/>
      <c r="CA490" s="54"/>
      <c r="CB490" s="54"/>
      <c r="CC490" s="54"/>
      <c r="CD490" s="54"/>
      <c r="CE490" s="54"/>
      <c r="CF490" s="54"/>
      <c r="CG490" s="54"/>
      <c r="CH490" s="54"/>
      <c r="CI490" s="54"/>
      <c r="CJ490" s="54"/>
      <c r="CK490"/>
      <c r="CL490"/>
      <c r="CM490"/>
      <c r="CN490"/>
      <c r="CO490"/>
      <c r="CP490"/>
      <c r="CQ490"/>
      <c r="CR490"/>
      <c r="CS490"/>
      <c r="CT490" s="77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</row>
    <row r="491" spans="1:198" s="51" customFormat="1" ht="18.75">
      <c r="A491" s="52"/>
      <c r="B491" s="53"/>
      <c r="C491" s="2"/>
      <c r="D491" s="2"/>
      <c r="E491" s="2"/>
      <c r="F491" s="2"/>
      <c r="G491" s="2">
        <v>1</v>
      </c>
      <c r="H491" s="2">
        <v>1</v>
      </c>
      <c r="I491" s="9">
        <f t="shared" si="1"/>
        <v>0</v>
      </c>
      <c r="J491" s="2"/>
      <c r="K491" s="2"/>
      <c r="L491" s="2"/>
      <c r="M491" s="2"/>
      <c r="N491" s="2"/>
      <c r="O491" s="2"/>
      <c r="P491" s="30">
        <v>1</v>
      </c>
      <c r="Q491" s="2" t="e">
        <f>P491-#REF!</f>
        <v>#REF!</v>
      </c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/>
      <c r="AI491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4"/>
      <c r="BQ491" s="54"/>
      <c r="BR491" s="54"/>
      <c r="BS491" s="54"/>
      <c r="BT491" s="54"/>
      <c r="BU491" s="54"/>
      <c r="BV491" s="54"/>
      <c r="BW491" s="54"/>
      <c r="BX491" s="54"/>
      <c r="BY491" s="54"/>
      <c r="BZ491" s="54"/>
      <c r="CA491" s="54"/>
      <c r="CB491" s="54"/>
      <c r="CC491" s="54"/>
      <c r="CD491" s="54"/>
      <c r="CE491" s="54"/>
      <c r="CF491" s="54"/>
      <c r="CG491" s="54"/>
      <c r="CH491" s="54"/>
      <c r="CI491" s="54"/>
      <c r="CJ491" s="54"/>
      <c r="CK491"/>
      <c r="CL491"/>
      <c r="CM491"/>
      <c r="CN491"/>
      <c r="CO491"/>
      <c r="CP491"/>
      <c r="CQ491"/>
      <c r="CR491"/>
      <c r="CS491"/>
      <c r="CT491" s="77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</row>
    <row r="492" spans="1:198" s="51" customFormat="1" ht="56.25">
      <c r="A492" s="52"/>
      <c r="B492" s="53"/>
      <c r="C492" s="2"/>
      <c r="D492" s="2"/>
      <c r="E492" s="2"/>
      <c r="F492" s="2"/>
      <c r="G492" s="2">
        <v>0</v>
      </c>
      <c r="H492" s="2" t="s">
        <v>74</v>
      </c>
      <c r="I492" s="9" t="e">
        <f t="shared" si="1"/>
        <v>#VALUE!</v>
      </c>
      <c r="J492" s="2"/>
      <c r="K492" s="2"/>
      <c r="L492" s="2"/>
      <c r="M492" s="2"/>
      <c r="N492" s="2"/>
      <c r="O492" s="2"/>
      <c r="P492" s="13"/>
      <c r="Q492" s="2" t="e">
        <f>P492-#REF!</f>
        <v>#REF!</v>
      </c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/>
      <c r="AI492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4"/>
      <c r="BQ492" s="54"/>
      <c r="BR492" s="54"/>
      <c r="BS492" s="54"/>
      <c r="BT492" s="54"/>
      <c r="BU492" s="54"/>
      <c r="BV492" s="54"/>
      <c r="BW492" s="54"/>
      <c r="BX492" s="54"/>
      <c r="BY492" s="54"/>
      <c r="BZ492" s="54"/>
      <c r="CA492" s="54"/>
      <c r="CB492" s="54"/>
      <c r="CC492" s="54"/>
      <c r="CD492" s="54"/>
      <c r="CE492" s="54"/>
      <c r="CF492" s="54"/>
      <c r="CG492" s="54"/>
      <c r="CH492" s="54"/>
      <c r="CI492" s="54"/>
      <c r="CJ492" s="54"/>
      <c r="CK492"/>
      <c r="CL492"/>
      <c r="CM492"/>
      <c r="CN492"/>
      <c r="CO492"/>
      <c r="CP492"/>
      <c r="CQ492"/>
      <c r="CR492"/>
      <c r="CS492"/>
      <c r="CT492" s="77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</row>
    <row r="493" spans="1:198" s="51" customFormat="1" ht="18.75">
      <c r="A493" s="52"/>
      <c r="B493" s="53"/>
      <c r="C493" s="2"/>
      <c r="D493" s="2"/>
      <c r="E493" s="2"/>
      <c r="F493" s="2"/>
      <c r="G493" s="2">
        <v>1</v>
      </c>
      <c r="H493" s="2">
        <v>1</v>
      </c>
      <c r="I493" s="9">
        <f t="shared" si="1"/>
        <v>0</v>
      </c>
      <c r="J493" s="2"/>
      <c r="K493" s="2"/>
      <c r="L493" s="2"/>
      <c r="M493" s="2"/>
      <c r="N493" s="2"/>
      <c r="O493" s="2"/>
      <c r="P493" s="26">
        <v>1</v>
      </c>
      <c r="Q493" s="2" t="e">
        <f>P493-#REF!</f>
        <v>#REF!</v>
      </c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/>
      <c r="AI493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4"/>
      <c r="BQ493" s="54"/>
      <c r="BR493" s="54"/>
      <c r="BS493" s="54"/>
      <c r="BT493" s="54"/>
      <c r="BU493" s="54"/>
      <c r="BV493" s="54"/>
      <c r="BW493" s="54"/>
      <c r="BX493" s="54"/>
      <c r="BY493" s="54"/>
      <c r="BZ493" s="54"/>
      <c r="CA493" s="54"/>
      <c r="CB493" s="54"/>
      <c r="CC493" s="54"/>
      <c r="CD493" s="54"/>
      <c r="CE493" s="54"/>
      <c r="CF493" s="54"/>
      <c r="CG493" s="54"/>
      <c r="CH493" s="54"/>
      <c r="CI493" s="54"/>
      <c r="CJ493" s="54"/>
      <c r="CK493"/>
      <c r="CL493"/>
      <c r="CM493"/>
      <c r="CN493"/>
      <c r="CO493"/>
      <c r="CP493"/>
      <c r="CQ493"/>
      <c r="CR493"/>
      <c r="CS493"/>
      <c r="CT493" s="77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</row>
    <row r="494" spans="1:198" s="51" customFormat="1" ht="18.75">
      <c r="A494" s="52"/>
      <c r="B494" s="53"/>
      <c r="C494" s="2"/>
      <c r="D494" s="2"/>
      <c r="E494" s="2"/>
      <c r="F494" s="2"/>
      <c r="G494" s="2">
        <v>1</v>
      </c>
      <c r="H494" s="2">
        <v>1</v>
      </c>
      <c r="I494" s="9">
        <f t="shared" si="1"/>
        <v>0</v>
      </c>
      <c r="J494" s="2"/>
      <c r="K494" s="2"/>
      <c r="L494" s="2"/>
      <c r="M494" s="2"/>
      <c r="N494" s="2"/>
      <c r="O494" s="2"/>
      <c r="P494" s="27">
        <v>1</v>
      </c>
      <c r="Q494" s="2" t="e">
        <f>P494-#REF!</f>
        <v>#REF!</v>
      </c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/>
      <c r="AI49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4"/>
      <c r="BQ494" s="54"/>
      <c r="BR494" s="54"/>
      <c r="BS494" s="54"/>
      <c r="BT494" s="54"/>
      <c r="BU494" s="54"/>
      <c r="BV494" s="54"/>
      <c r="BW494" s="54"/>
      <c r="BX494" s="54"/>
      <c r="BY494" s="54"/>
      <c r="BZ494" s="54"/>
      <c r="CA494" s="54"/>
      <c r="CB494" s="54"/>
      <c r="CC494" s="54"/>
      <c r="CD494" s="54"/>
      <c r="CE494" s="54"/>
      <c r="CF494" s="54"/>
      <c r="CG494" s="54"/>
      <c r="CH494" s="54"/>
      <c r="CI494" s="54"/>
      <c r="CJ494" s="54"/>
      <c r="CK494"/>
      <c r="CL494"/>
      <c r="CM494"/>
      <c r="CN494"/>
      <c r="CO494"/>
      <c r="CP494"/>
      <c r="CQ494"/>
      <c r="CR494"/>
      <c r="CS494"/>
      <c r="CT494" s="77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</row>
    <row r="495" spans="1:198" s="51" customFormat="1" ht="18.75">
      <c r="A495" s="52"/>
      <c r="B495" s="53"/>
      <c r="C495" s="2"/>
      <c r="D495" s="2"/>
      <c r="E495" s="2"/>
      <c r="F495" s="2"/>
      <c r="G495" s="2">
        <v>1</v>
      </c>
      <c r="H495" s="2">
        <v>1</v>
      </c>
      <c r="I495" s="9">
        <f t="shared" si="1"/>
        <v>0</v>
      </c>
      <c r="J495" s="2"/>
      <c r="K495" s="2"/>
      <c r="L495" s="2"/>
      <c r="M495" s="2"/>
      <c r="N495" s="2"/>
      <c r="O495" s="2"/>
      <c r="P495" s="33">
        <v>1</v>
      </c>
      <c r="Q495" s="2" t="e">
        <f>P495-#REF!</f>
        <v>#REF!</v>
      </c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/>
      <c r="AI495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4"/>
      <c r="BQ495" s="54"/>
      <c r="BR495" s="54"/>
      <c r="BS495" s="54"/>
      <c r="BT495" s="54"/>
      <c r="BU495" s="54"/>
      <c r="BV495" s="54"/>
      <c r="BW495" s="54"/>
      <c r="BX495" s="54"/>
      <c r="BY495" s="54"/>
      <c r="BZ495" s="54"/>
      <c r="CA495" s="54"/>
      <c r="CB495" s="54"/>
      <c r="CC495" s="54"/>
      <c r="CD495" s="54"/>
      <c r="CE495" s="54"/>
      <c r="CF495" s="54"/>
      <c r="CG495" s="54"/>
      <c r="CH495" s="54"/>
      <c r="CI495" s="54"/>
      <c r="CJ495" s="54"/>
      <c r="CK495"/>
      <c r="CL495"/>
      <c r="CM495"/>
      <c r="CN495"/>
      <c r="CO495"/>
      <c r="CP495"/>
      <c r="CQ495"/>
      <c r="CR495"/>
      <c r="CS495"/>
      <c r="CT495" s="77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</row>
    <row r="496" spans="1:198" s="51" customFormat="1" ht="18.75">
      <c r="A496" s="52"/>
      <c r="B496" s="53"/>
      <c r="C496" s="2"/>
      <c r="D496" s="2"/>
      <c r="E496" s="2"/>
      <c r="F496" s="2"/>
      <c r="G496" s="2">
        <v>1</v>
      </c>
      <c r="H496" s="2">
        <v>1</v>
      </c>
      <c r="I496" s="9">
        <f t="shared" si="1"/>
        <v>0</v>
      </c>
      <c r="J496" s="2"/>
      <c r="K496" s="2"/>
      <c r="L496" s="2"/>
      <c r="M496" s="2"/>
      <c r="N496" s="2"/>
      <c r="O496" s="2"/>
      <c r="P496" s="33">
        <v>1</v>
      </c>
      <c r="Q496" s="2" t="e">
        <f>P496-#REF!</f>
        <v>#REF!</v>
      </c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/>
      <c r="AI496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4"/>
      <c r="BQ496" s="54"/>
      <c r="BR496" s="54"/>
      <c r="BS496" s="54"/>
      <c r="BT496" s="54"/>
      <c r="BU496" s="54"/>
      <c r="BV496" s="54"/>
      <c r="BW496" s="54"/>
      <c r="BX496" s="54"/>
      <c r="BY496" s="54"/>
      <c r="BZ496" s="54"/>
      <c r="CA496" s="54"/>
      <c r="CB496" s="54"/>
      <c r="CC496" s="54"/>
      <c r="CD496" s="54"/>
      <c r="CE496" s="54"/>
      <c r="CF496" s="54"/>
      <c r="CG496" s="54"/>
      <c r="CH496" s="54"/>
      <c r="CI496" s="54"/>
      <c r="CJ496" s="54"/>
      <c r="CK496"/>
      <c r="CL496"/>
      <c r="CM496"/>
      <c r="CN496"/>
      <c r="CO496"/>
      <c r="CP496"/>
      <c r="CQ496"/>
      <c r="CR496"/>
      <c r="CS496"/>
      <c r="CT496" s="77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</row>
    <row r="497" spans="1:198" s="51" customFormat="1" ht="18.75">
      <c r="A497" s="52"/>
      <c r="B497" s="53"/>
      <c r="C497" s="2"/>
      <c r="D497" s="2"/>
      <c r="E497" s="2"/>
      <c r="F497" s="2"/>
      <c r="G497" s="2">
        <v>1</v>
      </c>
      <c r="H497" s="2">
        <v>1</v>
      </c>
      <c r="I497" s="9">
        <f t="shared" si="1"/>
        <v>0</v>
      </c>
      <c r="J497" s="2"/>
      <c r="K497" s="2"/>
      <c r="L497" s="2"/>
      <c r="M497" s="2"/>
      <c r="N497" s="2"/>
      <c r="O497" s="2"/>
      <c r="P497" s="27">
        <v>1</v>
      </c>
      <c r="Q497" s="2" t="e">
        <f>P497-#REF!</f>
        <v>#REF!</v>
      </c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/>
      <c r="AI497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4"/>
      <c r="BQ497" s="54"/>
      <c r="BR497" s="54"/>
      <c r="BS497" s="54"/>
      <c r="BT497" s="54"/>
      <c r="BU497" s="54"/>
      <c r="BV497" s="54"/>
      <c r="BW497" s="54"/>
      <c r="BX497" s="54"/>
      <c r="BY497" s="54"/>
      <c r="BZ497" s="54"/>
      <c r="CA497" s="54"/>
      <c r="CB497" s="54"/>
      <c r="CC497" s="54"/>
      <c r="CD497" s="54"/>
      <c r="CE497" s="54"/>
      <c r="CF497" s="54"/>
      <c r="CG497" s="54"/>
      <c r="CH497" s="54"/>
      <c r="CI497" s="54"/>
      <c r="CJ497" s="54"/>
      <c r="CK497"/>
      <c r="CL497"/>
      <c r="CM497"/>
      <c r="CN497"/>
      <c r="CO497"/>
      <c r="CP497"/>
      <c r="CQ497"/>
      <c r="CR497"/>
      <c r="CS497"/>
      <c r="CT497" s="7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</row>
    <row r="498" spans="1:198" s="51" customFormat="1" ht="18.75">
      <c r="A498" s="52"/>
      <c r="B498" s="53"/>
      <c r="C498" s="2"/>
      <c r="D498" s="2"/>
      <c r="E498" s="2"/>
      <c r="F498" s="2"/>
      <c r="G498" s="2">
        <v>1</v>
      </c>
      <c r="H498" s="2">
        <v>1</v>
      </c>
      <c r="I498" s="9">
        <f t="shared" si="1"/>
        <v>0</v>
      </c>
      <c r="J498" s="2"/>
      <c r="K498" s="2"/>
      <c r="L498" s="2"/>
      <c r="M498" s="2"/>
      <c r="N498" s="2"/>
      <c r="O498" s="2"/>
      <c r="P498" s="27">
        <v>1</v>
      </c>
      <c r="Q498" s="2" t="e">
        <f>P498-#REF!</f>
        <v>#REF!</v>
      </c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/>
      <c r="AI498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4"/>
      <c r="BQ498" s="54"/>
      <c r="BR498" s="54"/>
      <c r="BS498" s="54"/>
      <c r="BT498" s="54"/>
      <c r="BU498" s="54"/>
      <c r="BV498" s="54"/>
      <c r="BW498" s="54"/>
      <c r="BX498" s="54"/>
      <c r="BY498" s="54"/>
      <c r="BZ498" s="54"/>
      <c r="CA498" s="54"/>
      <c r="CB498" s="54"/>
      <c r="CC498" s="54"/>
      <c r="CD498" s="54"/>
      <c r="CE498" s="54"/>
      <c r="CF498" s="54"/>
      <c r="CG498" s="54"/>
      <c r="CH498" s="54"/>
      <c r="CI498" s="54"/>
      <c r="CJ498" s="54"/>
      <c r="CK498"/>
      <c r="CL498"/>
      <c r="CM498"/>
      <c r="CN498"/>
      <c r="CO498"/>
      <c r="CP498"/>
      <c r="CQ498"/>
      <c r="CR498"/>
      <c r="CS498"/>
      <c r="CT498" s="77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</row>
    <row r="499" spans="1:198" s="51" customFormat="1" ht="18.75">
      <c r="A499" s="52"/>
      <c r="B499" s="53"/>
      <c r="C499" s="2"/>
      <c r="D499" s="2"/>
      <c r="E499" s="2"/>
      <c r="F499" s="2"/>
      <c r="G499" s="2">
        <v>1</v>
      </c>
      <c r="H499" s="2">
        <v>1</v>
      </c>
      <c r="I499" s="9">
        <f t="shared" si="1"/>
        <v>0</v>
      </c>
      <c r="J499" s="2"/>
      <c r="K499" s="2"/>
      <c r="L499" s="2"/>
      <c r="M499" s="2"/>
      <c r="N499" s="2"/>
      <c r="O499" s="2"/>
      <c r="P499" s="27">
        <v>1</v>
      </c>
      <c r="Q499" s="2" t="e">
        <f>P499-#REF!</f>
        <v>#REF!</v>
      </c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/>
      <c r="AI499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4"/>
      <c r="BQ499" s="54"/>
      <c r="BR499" s="54"/>
      <c r="BS499" s="54"/>
      <c r="BT499" s="54"/>
      <c r="BU499" s="54"/>
      <c r="BV499" s="54"/>
      <c r="BW499" s="54"/>
      <c r="BX499" s="54"/>
      <c r="BY499" s="54"/>
      <c r="BZ499" s="54"/>
      <c r="CA499" s="54"/>
      <c r="CB499" s="54"/>
      <c r="CC499" s="54"/>
      <c r="CD499" s="54"/>
      <c r="CE499" s="54"/>
      <c r="CF499" s="54"/>
      <c r="CG499" s="54"/>
      <c r="CH499" s="54"/>
      <c r="CI499" s="54"/>
      <c r="CJ499" s="54"/>
      <c r="CK499"/>
      <c r="CL499"/>
      <c r="CM499"/>
      <c r="CN499"/>
      <c r="CO499"/>
      <c r="CP499"/>
      <c r="CQ499"/>
      <c r="CR499"/>
      <c r="CS499"/>
      <c r="CT499" s="77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</row>
    <row r="500" spans="1:198" s="51" customFormat="1" ht="18.75">
      <c r="A500" s="52"/>
      <c r="B500" s="53"/>
      <c r="C500" s="2"/>
      <c r="D500" s="2"/>
      <c r="E500" s="2"/>
      <c r="F500" s="2"/>
      <c r="G500" s="2">
        <v>1</v>
      </c>
      <c r="H500" s="2">
        <v>1</v>
      </c>
      <c r="I500" s="9">
        <f t="shared" si="1"/>
        <v>0</v>
      </c>
      <c r="J500" s="2"/>
      <c r="K500" s="2"/>
      <c r="L500" s="2"/>
      <c r="M500" s="2"/>
      <c r="N500" s="2"/>
      <c r="O500" s="2"/>
      <c r="P500" s="27">
        <v>1</v>
      </c>
      <c r="Q500" s="2" t="e">
        <f>P500-#REF!</f>
        <v>#REF!</v>
      </c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/>
      <c r="AI500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4"/>
      <c r="BQ500" s="54"/>
      <c r="BR500" s="54"/>
      <c r="BS500" s="54"/>
      <c r="BT500" s="54"/>
      <c r="BU500" s="54"/>
      <c r="BV500" s="54"/>
      <c r="BW500" s="54"/>
      <c r="BX500" s="54"/>
      <c r="BY500" s="54"/>
      <c r="BZ500" s="54"/>
      <c r="CA500" s="54"/>
      <c r="CB500" s="54"/>
      <c r="CC500" s="54"/>
      <c r="CD500" s="54"/>
      <c r="CE500" s="54"/>
      <c r="CF500" s="54"/>
      <c r="CG500" s="54"/>
      <c r="CH500" s="54"/>
      <c r="CI500" s="54"/>
      <c r="CJ500" s="54"/>
      <c r="CK500"/>
      <c r="CL500"/>
      <c r="CM500"/>
      <c r="CN500"/>
      <c r="CO500"/>
      <c r="CP500"/>
      <c r="CQ500"/>
      <c r="CR500"/>
      <c r="CS500"/>
      <c r="CT500" s="77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</row>
    <row r="501" spans="1:198" s="51" customFormat="1" ht="18.75">
      <c r="A501" s="52"/>
      <c r="B501" s="53"/>
      <c r="C501" s="2"/>
      <c r="D501" s="2"/>
      <c r="E501" s="2"/>
      <c r="F501" s="2"/>
      <c r="G501" s="2">
        <v>1</v>
      </c>
      <c r="H501" s="2">
        <v>1</v>
      </c>
      <c r="I501" s="9">
        <f t="shared" si="1"/>
        <v>0</v>
      </c>
      <c r="J501" s="2"/>
      <c r="K501" s="2"/>
      <c r="L501" s="2"/>
      <c r="M501" s="2"/>
      <c r="N501" s="2"/>
      <c r="O501" s="2"/>
      <c r="P501" s="27">
        <v>1</v>
      </c>
      <c r="Q501" s="2" t="e">
        <f>P501-#REF!</f>
        <v>#REF!</v>
      </c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/>
      <c r="AI501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4"/>
      <c r="BQ501" s="54"/>
      <c r="BR501" s="54"/>
      <c r="BS501" s="54"/>
      <c r="BT501" s="54"/>
      <c r="BU501" s="54"/>
      <c r="BV501" s="54"/>
      <c r="BW501" s="54"/>
      <c r="BX501" s="54"/>
      <c r="BY501" s="54"/>
      <c r="BZ501" s="54"/>
      <c r="CA501" s="54"/>
      <c r="CB501" s="54"/>
      <c r="CC501" s="54"/>
      <c r="CD501" s="54"/>
      <c r="CE501" s="54"/>
      <c r="CF501" s="54"/>
      <c r="CG501" s="54"/>
      <c r="CH501" s="54"/>
      <c r="CI501" s="54"/>
      <c r="CJ501" s="54"/>
      <c r="CK501"/>
      <c r="CL501"/>
      <c r="CM501"/>
      <c r="CN501"/>
      <c r="CO501"/>
      <c r="CP501"/>
      <c r="CQ501"/>
      <c r="CR501"/>
      <c r="CS501"/>
      <c r="CT501" s="77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</row>
    <row r="502" spans="1:198" s="51" customFormat="1" ht="18.75">
      <c r="A502" s="52"/>
      <c r="B502" s="53"/>
      <c r="C502" s="2"/>
      <c r="D502" s="2"/>
      <c r="E502" s="2"/>
      <c r="F502" s="2"/>
      <c r="G502" s="2">
        <v>1</v>
      </c>
      <c r="H502" s="2">
        <v>1</v>
      </c>
      <c r="I502" s="9">
        <f t="shared" si="1"/>
        <v>0</v>
      </c>
      <c r="J502" s="2"/>
      <c r="K502" s="2"/>
      <c r="L502" s="2"/>
      <c r="M502" s="2"/>
      <c r="N502" s="2"/>
      <c r="O502" s="2"/>
      <c r="P502" s="27">
        <v>1</v>
      </c>
      <c r="Q502" s="2" t="e">
        <f>P502-#REF!</f>
        <v>#REF!</v>
      </c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/>
      <c r="AI502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4"/>
      <c r="BQ502" s="54"/>
      <c r="BR502" s="54"/>
      <c r="BS502" s="54"/>
      <c r="BT502" s="54"/>
      <c r="BU502" s="54"/>
      <c r="BV502" s="54"/>
      <c r="BW502" s="54"/>
      <c r="BX502" s="54"/>
      <c r="BY502" s="54"/>
      <c r="BZ502" s="54"/>
      <c r="CA502" s="54"/>
      <c r="CB502" s="54"/>
      <c r="CC502" s="54"/>
      <c r="CD502" s="54"/>
      <c r="CE502" s="54"/>
      <c r="CF502" s="54"/>
      <c r="CG502" s="54"/>
      <c r="CH502" s="54"/>
      <c r="CI502" s="54"/>
      <c r="CJ502" s="54"/>
      <c r="CK502"/>
      <c r="CL502"/>
      <c r="CM502"/>
      <c r="CN502"/>
      <c r="CO502"/>
      <c r="CP502"/>
      <c r="CQ502"/>
      <c r="CR502"/>
      <c r="CS502"/>
      <c r="CT502" s="77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</row>
    <row r="503" spans="1:198" s="51" customFormat="1" ht="18.75">
      <c r="A503" s="52"/>
      <c r="B503" s="53"/>
      <c r="C503" s="2"/>
      <c r="D503" s="2"/>
      <c r="E503" s="2"/>
      <c r="F503" s="2"/>
      <c r="G503" s="2">
        <v>1</v>
      </c>
      <c r="H503" s="2">
        <v>1</v>
      </c>
      <c r="I503" s="9">
        <f t="shared" si="1"/>
        <v>0</v>
      </c>
      <c r="J503" s="2"/>
      <c r="K503" s="2"/>
      <c r="L503" s="2"/>
      <c r="M503" s="2"/>
      <c r="N503" s="2"/>
      <c r="O503" s="2"/>
      <c r="P503" s="27">
        <v>1</v>
      </c>
      <c r="Q503" s="2" t="e">
        <f>P503-#REF!</f>
        <v>#REF!</v>
      </c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/>
      <c r="AI503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4"/>
      <c r="BQ503" s="54"/>
      <c r="BR503" s="54"/>
      <c r="BS503" s="54"/>
      <c r="BT503" s="54"/>
      <c r="BU503" s="54"/>
      <c r="BV503" s="54"/>
      <c r="BW503" s="54"/>
      <c r="BX503" s="54"/>
      <c r="BY503" s="54"/>
      <c r="BZ503" s="54"/>
      <c r="CA503" s="54"/>
      <c r="CB503" s="54"/>
      <c r="CC503" s="54"/>
      <c r="CD503" s="54"/>
      <c r="CE503" s="54"/>
      <c r="CF503" s="54"/>
      <c r="CG503" s="54"/>
      <c r="CH503" s="54"/>
      <c r="CI503" s="54"/>
      <c r="CJ503" s="54"/>
      <c r="CK503"/>
      <c r="CL503"/>
      <c r="CM503"/>
      <c r="CN503"/>
      <c r="CO503"/>
      <c r="CP503"/>
      <c r="CQ503"/>
      <c r="CR503"/>
      <c r="CS503"/>
      <c r="CT503" s="77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</row>
    <row r="504" spans="1:198" s="51" customFormat="1" ht="18.75">
      <c r="A504" s="52"/>
      <c r="B504" s="53"/>
      <c r="C504" s="2"/>
      <c r="D504" s="2"/>
      <c r="E504" s="2"/>
      <c r="F504" s="2"/>
      <c r="G504" s="2">
        <v>1</v>
      </c>
      <c r="H504" s="2">
        <v>1</v>
      </c>
      <c r="I504" s="9">
        <f t="shared" si="1"/>
        <v>0</v>
      </c>
      <c r="J504" s="2"/>
      <c r="K504" s="2"/>
      <c r="L504" s="2"/>
      <c r="M504" s="2"/>
      <c r="N504" s="2"/>
      <c r="O504" s="2"/>
      <c r="P504" s="27">
        <v>1</v>
      </c>
      <c r="Q504" s="2" t="e">
        <f>P504-#REF!</f>
        <v>#REF!</v>
      </c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/>
      <c r="AI50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4"/>
      <c r="BQ504" s="54"/>
      <c r="BR504" s="54"/>
      <c r="BS504" s="54"/>
      <c r="BT504" s="54"/>
      <c r="BU504" s="54"/>
      <c r="BV504" s="54"/>
      <c r="BW504" s="54"/>
      <c r="BX504" s="54"/>
      <c r="BY504" s="54"/>
      <c r="BZ504" s="54"/>
      <c r="CA504" s="54"/>
      <c r="CB504" s="54"/>
      <c r="CC504" s="54"/>
      <c r="CD504" s="54"/>
      <c r="CE504" s="54"/>
      <c r="CF504" s="54"/>
      <c r="CG504" s="54"/>
      <c r="CH504" s="54"/>
      <c r="CI504" s="54"/>
      <c r="CJ504" s="54"/>
      <c r="CK504"/>
      <c r="CL504"/>
      <c r="CM504"/>
      <c r="CN504"/>
      <c r="CO504"/>
      <c r="CP504"/>
      <c r="CQ504"/>
      <c r="CR504"/>
      <c r="CS504"/>
      <c r="CT504" s="77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</row>
    <row r="505" spans="1:198" s="51" customFormat="1" ht="18.75">
      <c r="A505" s="52"/>
      <c r="B505" s="53"/>
      <c r="C505" s="2"/>
      <c r="D505" s="2"/>
      <c r="E505" s="2"/>
      <c r="F505" s="2"/>
      <c r="G505" s="2">
        <v>1</v>
      </c>
      <c r="H505" s="2">
        <v>1</v>
      </c>
      <c r="I505" s="9">
        <f t="shared" si="1"/>
        <v>0</v>
      </c>
      <c r="J505" s="2"/>
      <c r="K505" s="2"/>
      <c r="L505" s="2"/>
      <c r="M505" s="2"/>
      <c r="N505" s="2"/>
      <c r="O505" s="2"/>
      <c r="P505" s="27">
        <v>1</v>
      </c>
      <c r="Q505" s="2" t="e">
        <f>P505-#REF!</f>
        <v>#REF!</v>
      </c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/>
      <c r="AI505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4"/>
      <c r="BQ505" s="54"/>
      <c r="BR505" s="54"/>
      <c r="BS505" s="54"/>
      <c r="BT505" s="54"/>
      <c r="BU505" s="54"/>
      <c r="BV505" s="54"/>
      <c r="BW505" s="54"/>
      <c r="BX505" s="54"/>
      <c r="BY505" s="54"/>
      <c r="BZ505" s="54"/>
      <c r="CA505" s="54"/>
      <c r="CB505" s="54"/>
      <c r="CC505" s="54"/>
      <c r="CD505" s="54"/>
      <c r="CE505" s="54"/>
      <c r="CF505" s="54"/>
      <c r="CG505" s="54"/>
      <c r="CH505" s="54"/>
      <c r="CI505" s="54"/>
      <c r="CJ505" s="54"/>
      <c r="CK505"/>
      <c r="CL505"/>
      <c r="CM505"/>
      <c r="CN505"/>
      <c r="CO505"/>
      <c r="CP505"/>
      <c r="CQ505"/>
      <c r="CR505"/>
      <c r="CS505"/>
      <c r="CT505" s="77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</row>
    <row r="506" spans="1:198" s="51" customFormat="1" ht="18.75">
      <c r="A506" s="52"/>
      <c r="B506" s="53"/>
      <c r="C506" s="2"/>
      <c r="D506" s="2"/>
      <c r="E506" s="2"/>
      <c r="F506" s="2"/>
      <c r="G506" s="2">
        <v>1</v>
      </c>
      <c r="H506" s="2">
        <v>1</v>
      </c>
      <c r="I506" s="9">
        <f t="shared" si="1"/>
        <v>0</v>
      </c>
      <c r="J506" s="2"/>
      <c r="K506" s="2"/>
      <c r="L506" s="2"/>
      <c r="M506" s="2"/>
      <c r="N506" s="2"/>
      <c r="O506" s="2"/>
      <c r="P506" s="27">
        <v>1</v>
      </c>
      <c r="Q506" s="2" t="e">
        <f>P506-#REF!</f>
        <v>#REF!</v>
      </c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/>
      <c r="AI506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4"/>
      <c r="BQ506" s="54"/>
      <c r="BR506" s="54"/>
      <c r="BS506" s="54"/>
      <c r="BT506" s="54"/>
      <c r="BU506" s="54"/>
      <c r="BV506" s="54"/>
      <c r="BW506" s="54"/>
      <c r="BX506" s="54"/>
      <c r="BY506" s="54"/>
      <c r="BZ506" s="54"/>
      <c r="CA506" s="54"/>
      <c r="CB506" s="54"/>
      <c r="CC506" s="54"/>
      <c r="CD506" s="54"/>
      <c r="CE506" s="54"/>
      <c r="CF506" s="54"/>
      <c r="CG506" s="54"/>
      <c r="CH506" s="54"/>
      <c r="CI506" s="54"/>
      <c r="CJ506" s="54"/>
      <c r="CK506"/>
      <c r="CL506"/>
      <c r="CM506"/>
      <c r="CN506"/>
      <c r="CO506"/>
      <c r="CP506"/>
      <c r="CQ506"/>
      <c r="CR506"/>
      <c r="CS506"/>
      <c r="CT506" s="77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</row>
    <row r="507" spans="1:198" s="51" customFormat="1" ht="18.75">
      <c r="A507" s="52"/>
      <c r="B507" s="53"/>
      <c r="C507" s="2"/>
      <c r="D507" s="2"/>
      <c r="E507" s="2"/>
      <c r="F507" s="2"/>
      <c r="G507" s="2">
        <v>1</v>
      </c>
      <c r="H507" s="2">
        <v>1</v>
      </c>
      <c r="I507" s="9">
        <f t="shared" si="1"/>
        <v>0</v>
      </c>
      <c r="J507" s="2"/>
      <c r="K507" s="2"/>
      <c r="L507" s="2"/>
      <c r="M507" s="2"/>
      <c r="N507" s="2"/>
      <c r="O507" s="2"/>
      <c r="P507" s="34">
        <v>1</v>
      </c>
      <c r="Q507" s="2" t="e">
        <f>P507-#REF!</f>
        <v>#REF!</v>
      </c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/>
      <c r="AI507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4"/>
      <c r="BQ507" s="54"/>
      <c r="BR507" s="54"/>
      <c r="BS507" s="54"/>
      <c r="BT507" s="54"/>
      <c r="BU507" s="54"/>
      <c r="BV507" s="54"/>
      <c r="BW507" s="54"/>
      <c r="BX507" s="54"/>
      <c r="BY507" s="54"/>
      <c r="BZ507" s="54"/>
      <c r="CA507" s="54"/>
      <c r="CB507" s="54"/>
      <c r="CC507" s="54"/>
      <c r="CD507" s="54"/>
      <c r="CE507" s="54"/>
      <c r="CF507" s="54"/>
      <c r="CG507" s="54"/>
      <c r="CH507" s="54"/>
      <c r="CI507" s="54"/>
      <c r="CJ507" s="54"/>
      <c r="CK507"/>
      <c r="CL507"/>
      <c r="CM507"/>
      <c r="CN507"/>
      <c r="CO507"/>
      <c r="CP507"/>
      <c r="CQ507"/>
      <c r="CR507"/>
      <c r="CS507"/>
      <c r="CT507" s="7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</row>
    <row r="508" spans="1:198" s="51" customFormat="1" ht="18.75">
      <c r="A508" s="52"/>
      <c r="B508" s="53"/>
      <c r="C508" s="2"/>
      <c r="D508" s="2"/>
      <c r="E508" s="2"/>
      <c r="F508" s="2"/>
      <c r="G508" s="2">
        <v>1</v>
      </c>
      <c r="H508" s="2">
        <v>1</v>
      </c>
      <c r="I508" s="9">
        <f t="shared" si="1"/>
        <v>0</v>
      </c>
      <c r="J508" s="2"/>
      <c r="K508" s="2"/>
      <c r="L508" s="2"/>
      <c r="M508" s="2"/>
      <c r="N508" s="2"/>
      <c r="O508" s="2"/>
      <c r="P508" s="27">
        <v>1</v>
      </c>
      <c r="Q508" s="2" t="e">
        <f>P508-#REF!</f>
        <v>#REF!</v>
      </c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/>
      <c r="AI508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4"/>
      <c r="BQ508" s="54"/>
      <c r="BR508" s="54"/>
      <c r="BS508" s="54"/>
      <c r="BT508" s="54"/>
      <c r="BU508" s="54"/>
      <c r="BV508" s="54"/>
      <c r="BW508" s="54"/>
      <c r="BX508" s="54"/>
      <c r="BY508" s="54"/>
      <c r="BZ508" s="54"/>
      <c r="CA508" s="54"/>
      <c r="CB508" s="54"/>
      <c r="CC508" s="54"/>
      <c r="CD508" s="54"/>
      <c r="CE508" s="54"/>
      <c r="CF508" s="54"/>
      <c r="CG508" s="54"/>
      <c r="CH508" s="54"/>
      <c r="CI508" s="54"/>
      <c r="CJ508" s="54"/>
      <c r="CK508"/>
      <c r="CL508"/>
      <c r="CM508"/>
      <c r="CN508"/>
      <c r="CO508"/>
      <c r="CP508"/>
      <c r="CQ508"/>
      <c r="CR508"/>
      <c r="CS508"/>
      <c r="CT508" s="77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</row>
    <row r="509" spans="1:198" s="51" customFormat="1" ht="18.75">
      <c r="A509" s="52"/>
      <c r="B509" s="53"/>
      <c r="C509" s="2"/>
      <c r="D509" s="2"/>
      <c r="E509" s="2"/>
      <c r="F509" s="2"/>
      <c r="G509" s="2">
        <v>1</v>
      </c>
      <c r="H509" s="2">
        <v>1</v>
      </c>
      <c r="I509" s="9">
        <f t="shared" si="1"/>
        <v>0</v>
      </c>
      <c r="J509" s="2"/>
      <c r="K509" s="2"/>
      <c r="L509" s="2"/>
      <c r="M509" s="2"/>
      <c r="N509" s="2"/>
      <c r="O509" s="2"/>
      <c r="P509" s="27">
        <v>1</v>
      </c>
      <c r="Q509" s="2" t="e">
        <f>P509-#REF!</f>
        <v>#REF!</v>
      </c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/>
      <c r="AI509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4"/>
      <c r="BQ509" s="54"/>
      <c r="BR509" s="54"/>
      <c r="BS509" s="54"/>
      <c r="BT509" s="54"/>
      <c r="BU509" s="54"/>
      <c r="BV509" s="54"/>
      <c r="BW509" s="54"/>
      <c r="BX509" s="54"/>
      <c r="BY509" s="54"/>
      <c r="BZ509" s="54"/>
      <c r="CA509" s="54"/>
      <c r="CB509" s="54"/>
      <c r="CC509" s="54"/>
      <c r="CD509" s="54"/>
      <c r="CE509" s="54"/>
      <c r="CF509" s="54"/>
      <c r="CG509" s="54"/>
      <c r="CH509" s="54"/>
      <c r="CI509" s="54"/>
      <c r="CJ509" s="54"/>
      <c r="CK509"/>
      <c r="CL509"/>
      <c r="CM509"/>
      <c r="CN509"/>
      <c r="CO509"/>
      <c r="CP509"/>
      <c r="CQ509"/>
      <c r="CR509"/>
      <c r="CS509"/>
      <c r="CT509" s="77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</row>
    <row r="510" spans="1:198" s="51" customFormat="1" ht="18.75">
      <c r="A510" s="52"/>
      <c r="B510" s="53"/>
      <c r="C510" s="2"/>
      <c r="D510" s="2"/>
      <c r="E510" s="2"/>
      <c r="F510" s="2"/>
      <c r="G510" s="2">
        <v>1</v>
      </c>
      <c r="H510" s="2">
        <v>1</v>
      </c>
      <c r="I510" s="9">
        <f t="shared" si="1"/>
        <v>0</v>
      </c>
      <c r="J510" s="2"/>
      <c r="K510" s="2"/>
      <c r="L510" s="2"/>
      <c r="M510" s="2"/>
      <c r="N510" s="2"/>
      <c r="O510" s="2"/>
      <c r="P510" s="27">
        <v>1</v>
      </c>
      <c r="Q510" s="2" t="e">
        <f>P510-#REF!</f>
        <v>#REF!</v>
      </c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/>
      <c r="AI510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4"/>
      <c r="BQ510" s="54"/>
      <c r="BR510" s="54"/>
      <c r="BS510" s="54"/>
      <c r="BT510" s="54"/>
      <c r="BU510" s="54"/>
      <c r="BV510" s="54"/>
      <c r="BW510" s="54"/>
      <c r="BX510" s="54"/>
      <c r="BY510" s="54"/>
      <c r="BZ510" s="54"/>
      <c r="CA510" s="54"/>
      <c r="CB510" s="54"/>
      <c r="CC510" s="54"/>
      <c r="CD510" s="54"/>
      <c r="CE510" s="54"/>
      <c r="CF510" s="54"/>
      <c r="CG510" s="54"/>
      <c r="CH510" s="54"/>
      <c r="CI510" s="54"/>
      <c r="CJ510" s="54"/>
      <c r="CK510"/>
      <c r="CL510"/>
      <c r="CM510"/>
      <c r="CN510"/>
      <c r="CO510"/>
      <c r="CP510"/>
      <c r="CQ510"/>
      <c r="CR510"/>
      <c r="CS510"/>
      <c r="CT510" s="77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</row>
    <row r="511" spans="1:198" s="51" customFormat="1" ht="18.75">
      <c r="A511" s="52"/>
      <c r="B511" s="53"/>
      <c r="C511" s="2"/>
      <c r="D511" s="2"/>
      <c r="E511" s="2"/>
      <c r="F511" s="2"/>
      <c r="G511" s="2">
        <v>1</v>
      </c>
      <c r="H511" s="2">
        <v>1</v>
      </c>
      <c r="I511" s="9">
        <f t="shared" si="1"/>
        <v>0</v>
      </c>
      <c r="J511" s="2"/>
      <c r="K511" s="2"/>
      <c r="L511" s="2"/>
      <c r="M511" s="2"/>
      <c r="N511" s="2"/>
      <c r="O511" s="2"/>
      <c r="P511" s="17">
        <v>1</v>
      </c>
      <c r="Q511" s="2" t="e">
        <f>P511-#REF!</f>
        <v>#REF!</v>
      </c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/>
      <c r="AI511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4"/>
      <c r="BQ511" s="54"/>
      <c r="BR511" s="54"/>
      <c r="BS511" s="54"/>
      <c r="BT511" s="54"/>
      <c r="BU511" s="54"/>
      <c r="BV511" s="54"/>
      <c r="BW511" s="54"/>
      <c r="BX511" s="54"/>
      <c r="BY511" s="54"/>
      <c r="BZ511" s="54"/>
      <c r="CA511" s="54"/>
      <c r="CB511" s="54"/>
      <c r="CC511" s="54"/>
      <c r="CD511" s="54"/>
      <c r="CE511" s="54"/>
      <c r="CF511" s="54"/>
      <c r="CG511" s="54"/>
      <c r="CH511" s="54"/>
      <c r="CI511" s="54"/>
      <c r="CJ511" s="54"/>
      <c r="CK511"/>
      <c r="CL511"/>
      <c r="CM511"/>
      <c r="CN511"/>
      <c r="CO511"/>
      <c r="CP511"/>
      <c r="CQ511"/>
      <c r="CR511"/>
      <c r="CS511"/>
      <c r="CT511" s="77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</row>
    <row r="512" spans="1:198" s="51" customFormat="1" ht="18.75">
      <c r="A512" s="52"/>
      <c r="B512" s="53"/>
      <c r="C512" s="2"/>
      <c r="D512" s="2"/>
      <c r="E512" s="2"/>
      <c r="F512" s="2"/>
      <c r="G512" s="2">
        <v>1</v>
      </c>
      <c r="H512" s="2">
        <v>1</v>
      </c>
      <c r="I512" s="9">
        <f t="shared" si="1"/>
        <v>0</v>
      </c>
      <c r="J512" s="2"/>
      <c r="K512" s="2"/>
      <c r="L512" s="2"/>
      <c r="M512" s="2"/>
      <c r="N512" s="2"/>
      <c r="O512" s="2"/>
      <c r="P512" s="24">
        <v>1</v>
      </c>
      <c r="Q512" s="2" t="e">
        <f>P512-#REF!</f>
        <v>#REF!</v>
      </c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/>
      <c r="AI512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4"/>
      <c r="BQ512" s="54"/>
      <c r="BR512" s="54"/>
      <c r="BS512" s="54"/>
      <c r="BT512" s="54"/>
      <c r="BU512" s="54"/>
      <c r="BV512" s="54"/>
      <c r="BW512" s="54"/>
      <c r="BX512" s="54"/>
      <c r="BY512" s="54"/>
      <c r="BZ512" s="54"/>
      <c r="CA512" s="54"/>
      <c r="CB512" s="54"/>
      <c r="CC512" s="54"/>
      <c r="CD512" s="54"/>
      <c r="CE512" s="54"/>
      <c r="CF512" s="54"/>
      <c r="CG512" s="54"/>
      <c r="CH512" s="54"/>
      <c r="CI512" s="54"/>
      <c r="CJ512" s="54"/>
      <c r="CK512"/>
      <c r="CL512"/>
      <c r="CM512"/>
      <c r="CN512"/>
      <c r="CO512"/>
      <c r="CP512"/>
      <c r="CQ512"/>
      <c r="CR512"/>
      <c r="CS512"/>
      <c r="CT512" s="77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</row>
    <row r="513" spans="1:198" s="51" customFormat="1" ht="18.75">
      <c r="A513" s="52"/>
      <c r="B513" s="53"/>
      <c r="C513" s="2"/>
      <c r="D513" s="2"/>
      <c r="E513" s="2"/>
      <c r="F513" s="2"/>
      <c r="G513" s="2">
        <v>1</v>
      </c>
      <c r="H513" s="2">
        <v>1</v>
      </c>
      <c r="I513" s="9">
        <f t="shared" si="1"/>
        <v>0</v>
      </c>
      <c r="J513" s="2"/>
      <c r="K513" s="2"/>
      <c r="L513" s="2"/>
      <c r="M513" s="2"/>
      <c r="N513" s="2"/>
      <c r="O513" s="2"/>
      <c r="P513" s="17">
        <v>1</v>
      </c>
      <c r="Q513" s="2" t="e">
        <f>P513-#REF!</f>
        <v>#REF!</v>
      </c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/>
      <c r="AI513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4"/>
      <c r="BQ513" s="54"/>
      <c r="BR513" s="54"/>
      <c r="BS513" s="54"/>
      <c r="BT513" s="54"/>
      <c r="BU513" s="54"/>
      <c r="BV513" s="54"/>
      <c r="BW513" s="54"/>
      <c r="BX513" s="54"/>
      <c r="BY513" s="54"/>
      <c r="BZ513" s="54"/>
      <c r="CA513" s="54"/>
      <c r="CB513" s="54"/>
      <c r="CC513" s="54"/>
      <c r="CD513" s="54"/>
      <c r="CE513" s="54"/>
      <c r="CF513" s="54"/>
      <c r="CG513" s="54"/>
      <c r="CH513" s="54"/>
      <c r="CI513" s="54"/>
      <c r="CJ513" s="54"/>
      <c r="CK513"/>
      <c r="CL513"/>
      <c r="CM513"/>
      <c r="CN513"/>
      <c r="CO513"/>
      <c r="CP513"/>
      <c r="CQ513"/>
      <c r="CR513"/>
      <c r="CS513"/>
      <c r="CT513" s="77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</row>
    <row r="514" spans="1:198" s="51" customFormat="1" ht="18.75">
      <c r="A514" s="52"/>
      <c r="B514" s="53"/>
      <c r="C514" s="2"/>
      <c r="D514" s="2"/>
      <c r="E514" s="2"/>
      <c r="F514" s="2"/>
      <c r="G514" s="2">
        <v>1</v>
      </c>
      <c r="H514" s="2">
        <v>1</v>
      </c>
      <c r="I514" s="9">
        <f t="shared" si="1"/>
        <v>0</v>
      </c>
      <c r="J514" s="2"/>
      <c r="K514" s="2"/>
      <c r="L514" s="2"/>
      <c r="M514" s="2"/>
      <c r="N514" s="2"/>
      <c r="O514" s="2"/>
      <c r="P514" s="17">
        <v>1</v>
      </c>
      <c r="Q514" s="2" t="e">
        <f>P514-#REF!</f>
        <v>#REF!</v>
      </c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/>
      <c r="AI51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4"/>
      <c r="BQ514" s="54"/>
      <c r="BR514" s="54"/>
      <c r="BS514" s="54"/>
      <c r="BT514" s="54"/>
      <c r="BU514" s="54"/>
      <c r="BV514" s="54"/>
      <c r="BW514" s="54"/>
      <c r="BX514" s="54"/>
      <c r="BY514" s="54"/>
      <c r="BZ514" s="54"/>
      <c r="CA514" s="54"/>
      <c r="CB514" s="54"/>
      <c r="CC514" s="54"/>
      <c r="CD514" s="54"/>
      <c r="CE514" s="54"/>
      <c r="CF514" s="54"/>
      <c r="CG514" s="54"/>
      <c r="CH514" s="54"/>
      <c r="CI514" s="54"/>
      <c r="CJ514" s="54"/>
      <c r="CK514"/>
      <c r="CL514"/>
      <c r="CM514"/>
      <c r="CN514"/>
      <c r="CO514"/>
      <c r="CP514"/>
      <c r="CQ514"/>
      <c r="CR514"/>
      <c r="CS514"/>
      <c r="CT514" s="77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</row>
    <row r="515" spans="1:198" s="51" customFormat="1" ht="18.75">
      <c r="A515" s="52"/>
      <c r="B515" s="53"/>
      <c r="C515" s="2"/>
      <c r="D515" s="2"/>
      <c r="E515" s="2"/>
      <c r="F515" s="2"/>
      <c r="G515" s="2">
        <v>1</v>
      </c>
      <c r="H515" s="2">
        <v>1</v>
      </c>
      <c r="I515" s="9">
        <f t="shared" si="1"/>
        <v>0</v>
      </c>
      <c r="J515" s="2"/>
      <c r="K515" s="2"/>
      <c r="L515" s="2"/>
      <c r="M515" s="2"/>
      <c r="N515" s="2"/>
      <c r="O515" s="2"/>
      <c r="P515" s="17">
        <v>1</v>
      </c>
      <c r="Q515" s="2" t="e">
        <f>P515-#REF!</f>
        <v>#REF!</v>
      </c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/>
      <c r="AI515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4"/>
      <c r="BQ515" s="54"/>
      <c r="BR515" s="54"/>
      <c r="BS515" s="54"/>
      <c r="BT515" s="54"/>
      <c r="BU515" s="54"/>
      <c r="BV515" s="54"/>
      <c r="BW515" s="54"/>
      <c r="BX515" s="54"/>
      <c r="BY515" s="54"/>
      <c r="BZ515" s="54"/>
      <c r="CA515" s="54"/>
      <c r="CB515" s="54"/>
      <c r="CC515" s="54"/>
      <c r="CD515" s="54"/>
      <c r="CE515" s="54"/>
      <c r="CF515" s="54"/>
      <c r="CG515" s="54"/>
      <c r="CH515" s="54"/>
      <c r="CI515" s="54"/>
      <c r="CJ515" s="54"/>
      <c r="CK515"/>
      <c r="CL515"/>
      <c r="CM515"/>
      <c r="CN515"/>
      <c r="CO515"/>
      <c r="CP515"/>
      <c r="CQ515"/>
      <c r="CR515"/>
      <c r="CS515"/>
      <c r="CT515" s="77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</row>
    <row r="516" spans="1:198" s="51" customFormat="1" ht="18.75">
      <c r="A516" s="52"/>
      <c r="B516" s="53"/>
      <c r="C516" s="2"/>
      <c r="D516" s="2"/>
      <c r="E516" s="2"/>
      <c r="F516" s="2"/>
      <c r="G516" s="2">
        <v>1</v>
      </c>
      <c r="H516" s="2">
        <v>1</v>
      </c>
      <c r="I516" s="9">
        <f aca="true" t="shared" si="2" ref="I516:I579">G516-H516</f>
        <v>0</v>
      </c>
      <c r="J516" s="2"/>
      <c r="K516" s="2"/>
      <c r="L516" s="2"/>
      <c r="M516" s="2"/>
      <c r="N516" s="2"/>
      <c r="O516" s="2"/>
      <c r="P516" s="27">
        <v>1</v>
      </c>
      <c r="Q516" s="2" t="e">
        <f>P516-#REF!</f>
        <v>#REF!</v>
      </c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/>
      <c r="AI516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4"/>
      <c r="BQ516" s="54"/>
      <c r="BR516" s="54"/>
      <c r="BS516" s="54"/>
      <c r="BT516" s="54"/>
      <c r="BU516" s="54"/>
      <c r="BV516" s="54"/>
      <c r="BW516" s="54"/>
      <c r="BX516" s="54"/>
      <c r="BY516" s="54"/>
      <c r="BZ516" s="54"/>
      <c r="CA516" s="54"/>
      <c r="CB516" s="54"/>
      <c r="CC516" s="54"/>
      <c r="CD516" s="54"/>
      <c r="CE516" s="54"/>
      <c r="CF516" s="54"/>
      <c r="CG516" s="54"/>
      <c r="CH516" s="54"/>
      <c r="CI516" s="54"/>
      <c r="CJ516" s="54"/>
      <c r="CK516"/>
      <c r="CL516"/>
      <c r="CM516"/>
      <c r="CN516"/>
      <c r="CO516"/>
      <c r="CP516"/>
      <c r="CQ516"/>
      <c r="CR516"/>
      <c r="CS516"/>
      <c r="CT516" s="77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</row>
    <row r="517" spans="1:198" s="51" customFormat="1" ht="18.75">
      <c r="A517" s="52"/>
      <c r="B517" s="53"/>
      <c r="C517" s="2"/>
      <c r="D517" s="2"/>
      <c r="E517" s="2"/>
      <c r="F517" s="2"/>
      <c r="G517" s="2">
        <v>1</v>
      </c>
      <c r="H517" s="2">
        <v>1</v>
      </c>
      <c r="I517" s="9">
        <f t="shared" si="2"/>
        <v>0</v>
      </c>
      <c r="J517" s="2"/>
      <c r="K517" s="2"/>
      <c r="L517" s="2"/>
      <c r="M517" s="2"/>
      <c r="N517" s="2"/>
      <c r="O517" s="2"/>
      <c r="P517" s="27">
        <v>1</v>
      </c>
      <c r="Q517" s="2" t="e">
        <f>P517-#REF!</f>
        <v>#REF!</v>
      </c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/>
      <c r="AI517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4"/>
      <c r="BQ517" s="54"/>
      <c r="BR517" s="54"/>
      <c r="BS517" s="54"/>
      <c r="BT517" s="54"/>
      <c r="BU517" s="54"/>
      <c r="BV517" s="54"/>
      <c r="BW517" s="54"/>
      <c r="BX517" s="54"/>
      <c r="BY517" s="54"/>
      <c r="BZ517" s="54"/>
      <c r="CA517" s="54"/>
      <c r="CB517" s="54"/>
      <c r="CC517" s="54"/>
      <c r="CD517" s="54"/>
      <c r="CE517" s="54"/>
      <c r="CF517" s="54"/>
      <c r="CG517" s="54"/>
      <c r="CH517" s="54"/>
      <c r="CI517" s="54"/>
      <c r="CJ517" s="54"/>
      <c r="CK517"/>
      <c r="CL517"/>
      <c r="CM517"/>
      <c r="CN517"/>
      <c r="CO517"/>
      <c r="CP517"/>
      <c r="CQ517"/>
      <c r="CR517"/>
      <c r="CS517"/>
      <c r="CT517" s="7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</row>
    <row r="518" spans="1:198" s="51" customFormat="1" ht="18.75">
      <c r="A518" s="52"/>
      <c r="B518" s="53"/>
      <c r="C518" s="2"/>
      <c r="D518" s="2"/>
      <c r="E518" s="2"/>
      <c r="F518" s="2"/>
      <c r="G518" s="2">
        <v>1</v>
      </c>
      <c r="H518" s="2">
        <v>1</v>
      </c>
      <c r="I518" s="9">
        <f t="shared" si="2"/>
        <v>0</v>
      </c>
      <c r="J518" s="2"/>
      <c r="K518" s="2"/>
      <c r="L518" s="2"/>
      <c r="M518" s="2"/>
      <c r="N518" s="2"/>
      <c r="O518" s="2"/>
      <c r="P518" s="27">
        <v>1</v>
      </c>
      <c r="Q518" s="2" t="e">
        <f>P518-#REF!</f>
        <v>#REF!</v>
      </c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/>
      <c r="AI518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4"/>
      <c r="BQ518" s="54"/>
      <c r="BR518" s="54"/>
      <c r="BS518" s="54"/>
      <c r="BT518" s="54"/>
      <c r="BU518" s="54"/>
      <c r="BV518" s="54"/>
      <c r="BW518" s="54"/>
      <c r="BX518" s="54"/>
      <c r="BY518" s="54"/>
      <c r="BZ518" s="54"/>
      <c r="CA518" s="54"/>
      <c r="CB518" s="54"/>
      <c r="CC518" s="54"/>
      <c r="CD518" s="54"/>
      <c r="CE518" s="54"/>
      <c r="CF518" s="54"/>
      <c r="CG518" s="54"/>
      <c r="CH518" s="54"/>
      <c r="CI518" s="54"/>
      <c r="CJ518" s="54"/>
      <c r="CK518"/>
      <c r="CL518"/>
      <c r="CM518"/>
      <c r="CN518"/>
      <c r="CO518"/>
      <c r="CP518"/>
      <c r="CQ518"/>
      <c r="CR518"/>
      <c r="CS518"/>
      <c r="CT518" s="77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</row>
    <row r="519" spans="1:198" s="51" customFormat="1" ht="18.75">
      <c r="A519" s="52"/>
      <c r="B519" s="53"/>
      <c r="C519" s="2"/>
      <c r="D519" s="2"/>
      <c r="E519" s="2"/>
      <c r="F519" s="2"/>
      <c r="G519" s="2">
        <v>1</v>
      </c>
      <c r="H519" s="2">
        <v>1</v>
      </c>
      <c r="I519" s="9">
        <f t="shared" si="2"/>
        <v>0</v>
      </c>
      <c r="J519" s="2"/>
      <c r="K519" s="2"/>
      <c r="L519" s="2"/>
      <c r="M519" s="2"/>
      <c r="N519" s="2"/>
      <c r="O519" s="2"/>
      <c r="P519" s="27">
        <v>1</v>
      </c>
      <c r="Q519" s="2" t="e">
        <f>P519-#REF!</f>
        <v>#REF!</v>
      </c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/>
      <c r="AI519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4"/>
      <c r="BQ519" s="54"/>
      <c r="BR519" s="54"/>
      <c r="BS519" s="54"/>
      <c r="BT519" s="54"/>
      <c r="BU519" s="54"/>
      <c r="BV519" s="54"/>
      <c r="BW519" s="54"/>
      <c r="BX519" s="54"/>
      <c r="BY519" s="54"/>
      <c r="BZ519" s="54"/>
      <c r="CA519" s="54"/>
      <c r="CB519" s="54"/>
      <c r="CC519" s="54"/>
      <c r="CD519" s="54"/>
      <c r="CE519" s="54"/>
      <c r="CF519" s="54"/>
      <c r="CG519" s="54"/>
      <c r="CH519" s="54"/>
      <c r="CI519" s="54"/>
      <c r="CJ519" s="54"/>
      <c r="CK519"/>
      <c r="CL519"/>
      <c r="CM519"/>
      <c r="CN519"/>
      <c r="CO519"/>
      <c r="CP519"/>
      <c r="CQ519"/>
      <c r="CR519"/>
      <c r="CS519"/>
      <c r="CT519" s="77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</row>
    <row r="520" spans="1:198" s="51" customFormat="1" ht="18.75">
      <c r="A520" s="52"/>
      <c r="B520" s="53"/>
      <c r="C520" s="2"/>
      <c r="D520" s="2"/>
      <c r="E520" s="2"/>
      <c r="F520" s="2"/>
      <c r="G520" s="2">
        <v>1</v>
      </c>
      <c r="H520" s="2">
        <v>1</v>
      </c>
      <c r="I520" s="9">
        <f t="shared" si="2"/>
        <v>0</v>
      </c>
      <c r="J520" s="2"/>
      <c r="K520" s="2"/>
      <c r="L520" s="2"/>
      <c r="M520" s="2"/>
      <c r="N520" s="2"/>
      <c r="O520" s="2"/>
      <c r="P520" s="29">
        <v>1</v>
      </c>
      <c r="Q520" s="2" t="e">
        <f>P520-#REF!</f>
        <v>#REF!</v>
      </c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/>
      <c r="AI520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4"/>
      <c r="BQ520" s="54"/>
      <c r="BR520" s="54"/>
      <c r="BS520" s="54"/>
      <c r="BT520" s="54"/>
      <c r="BU520" s="54"/>
      <c r="BV520" s="54"/>
      <c r="BW520" s="54"/>
      <c r="BX520" s="54"/>
      <c r="BY520" s="54"/>
      <c r="BZ520" s="54"/>
      <c r="CA520" s="54"/>
      <c r="CB520" s="54"/>
      <c r="CC520" s="54"/>
      <c r="CD520" s="54"/>
      <c r="CE520" s="54"/>
      <c r="CF520" s="54"/>
      <c r="CG520" s="54"/>
      <c r="CH520" s="54"/>
      <c r="CI520" s="54"/>
      <c r="CJ520" s="54"/>
      <c r="CK520"/>
      <c r="CL520"/>
      <c r="CM520"/>
      <c r="CN520"/>
      <c r="CO520"/>
      <c r="CP520"/>
      <c r="CQ520"/>
      <c r="CR520"/>
      <c r="CS520"/>
      <c r="CT520" s="77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</row>
    <row r="521" spans="1:198" s="51" customFormat="1" ht="18.75">
      <c r="A521" s="52"/>
      <c r="B521" s="53"/>
      <c r="C521" s="2"/>
      <c r="D521" s="2"/>
      <c r="E521" s="2"/>
      <c r="F521" s="2"/>
      <c r="G521" s="2">
        <v>0</v>
      </c>
      <c r="H521" s="2">
        <v>0</v>
      </c>
      <c r="I521" s="9">
        <f t="shared" si="2"/>
        <v>0</v>
      </c>
      <c r="J521" s="2"/>
      <c r="K521" s="2"/>
      <c r="L521" s="2"/>
      <c r="M521" s="2"/>
      <c r="N521" s="2"/>
      <c r="O521" s="2"/>
      <c r="P521" s="29">
        <v>1</v>
      </c>
      <c r="Q521" s="2" t="e">
        <f>P521-#REF!</f>
        <v>#REF!</v>
      </c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/>
      <c r="AI521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4"/>
      <c r="BQ521" s="54"/>
      <c r="BR521" s="54"/>
      <c r="BS521" s="54"/>
      <c r="BT521" s="54"/>
      <c r="BU521" s="54"/>
      <c r="BV521" s="54"/>
      <c r="BW521" s="54"/>
      <c r="BX521" s="54"/>
      <c r="BY521" s="54"/>
      <c r="BZ521" s="54"/>
      <c r="CA521" s="54"/>
      <c r="CB521" s="54"/>
      <c r="CC521" s="54"/>
      <c r="CD521" s="54"/>
      <c r="CE521" s="54"/>
      <c r="CF521" s="54"/>
      <c r="CG521" s="54"/>
      <c r="CH521" s="54"/>
      <c r="CI521" s="54"/>
      <c r="CJ521" s="54"/>
      <c r="CK521"/>
      <c r="CL521"/>
      <c r="CM521"/>
      <c r="CN521"/>
      <c r="CO521"/>
      <c r="CP521"/>
      <c r="CQ521"/>
      <c r="CR521"/>
      <c r="CS521"/>
      <c r="CT521" s="77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</row>
    <row r="522" spans="1:198" s="51" customFormat="1" ht="18.75">
      <c r="A522" s="52"/>
      <c r="B522" s="53"/>
      <c r="C522" s="2"/>
      <c r="D522" s="2"/>
      <c r="E522" s="2"/>
      <c r="F522" s="2"/>
      <c r="G522" s="2">
        <v>1</v>
      </c>
      <c r="H522" s="2">
        <v>1</v>
      </c>
      <c r="I522" s="9">
        <f t="shared" si="2"/>
        <v>0</v>
      </c>
      <c r="J522" s="2"/>
      <c r="K522" s="2"/>
      <c r="L522" s="2"/>
      <c r="M522" s="2"/>
      <c r="N522" s="2"/>
      <c r="O522" s="2"/>
      <c r="P522" s="27">
        <v>1</v>
      </c>
      <c r="Q522" s="2" t="e">
        <f>P522-#REF!</f>
        <v>#REF!</v>
      </c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/>
      <c r="AI522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4"/>
      <c r="BQ522" s="54"/>
      <c r="BR522" s="54"/>
      <c r="BS522" s="54"/>
      <c r="BT522" s="54"/>
      <c r="BU522" s="54"/>
      <c r="BV522" s="54"/>
      <c r="BW522" s="54"/>
      <c r="BX522" s="54"/>
      <c r="BY522" s="54"/>
      <c r="BZ522" s="54"/>
      <c r="CA522" s="54"/>
      <c r="CB522" s="54"/>
      <c r="CC522" s="54"/>
      <c r="CD522" s="54"/>
      <c r="CE522" s="54"/>
      <c r="CF522" s="54"/>
      <c r="CG522" s="54"/>
      <c r="CH522" s="54"/>
      <c r="CI522" s="54"/>
      <c r="CJ522" s="54"/>
      <c r="CK522"/>
      <c r="CL522"/>
      <c r="CM522"/>
      <c r="CN522"/>
      <c r="CO522"/>
      <c r="CP522"/>
      <c r="CQ522"/>
      <c r="CR522"/>
      <c r="CS522"/>
      <c r="CT522" s="77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</row>
    <row r="523" spans="1:198" s="51" customFormat="1" ht="18.75">
      <c r="A523" s="52"/>
      <c r="B523" s="53"/>
      <c r="C523" s="2"/>
      <c r="D523" s="2"/>
      <c r="E523" s="2"/>
      <c r="F523" s="2"/>
      <c r="G523" s="2">
        <v>1</v>
      </c>
      <c r="H523" s="2">
        <v>1</v>
      </c>
      <c r="I523" s="9">
        <f t="shared" si="2"/>
        <v>0</v>
      </c>
      <c r="J523" s="2"/>
      <c r="K523" s="2"/>
      <c r="L523" s="2"/>
      <c r="M523" s="2"/>
      <c r="N523" s="2"/>
      <c r="O523" s="2"/>
      <c r="P523" s="26">
        <v>1</v>
      </c>
      <c r="Q523" s="2" t="e">
        <f>P523-#REF!</f>
        <v>#REF!</v>
      </c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/>
      <c r="AI523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4"/>
      <c r="BQ523" s="54"/>
      <c r="BR523" s="54"/>
      <c r="BS523" s="54"/>
      <c r="BT523" s="54"/>
      <c r="BU523" s="54"/>
      <c r="BV523" s="54"/>
      <c r="BW523" s="54"/>
      <c r="BX523" s="54"/>
      <c r="BY523" s="54"/>
      <c r="BZ523" s="54"/>
      <c r="CA523" s="54"/>
      <c r="CB523" s="54"/>
      <c r="CC523" s="54"/>
      <c r="CD523" s="54"/>
      <c r="CE523" s="54"/>
      <c r="CF523" s="54"/>
      <c r="CG523" s="54"/>
      <c r="CH523" s="54"/>
      <c r="CI523" s="54"/>
      <c r="CJ523" s="54"/>
      <c r="CK523"/>
      <c r="CL523"/>
      <c r="CM523"/>
      <c r="CN523"/>
      <c r="CO523"/>
      <c r="CP523"/>
      <c r="CQ523"/>
      <c r="CR523"/>
      <c r="CS523"/>
      <c r="CT523" s="77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</row>
    <row r="524" spans="1:198" s="51" customFormat="1" ht="18.75">
      <c r="A524" s="52"/>
      <c r="B524" s="53"/>
      <c r="C524" s="2"/>
      <c r="D524" s="2"/>
      <c r="E524" s="2"/>
      <c r="F524" s="2"/>
      <c r="G524" s="2">
        <v>1</v>
      </c>
      <c r="H524" s="2">
        <v>1</v>
      </c>
      <c r="I524" s="9">
        <f t="shared" si="2"/>
        <v>0</v>
      </c>
      <c r="J524" s="2"/>
      <c r="K524" s="2"/>
      <c r="L524" s="2"/>
      <c r="M524" s="2"/>
      <c r="N524" s="2"/>
      <c r="O524" s="2"/>
      <c r="P524" s="27">
        <v>1</v>
      </c>
      <c r="Q524" s="2" t="e">
        <f>P524-#REF!</f>
        <v>#REF!</v>
      </c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/>
      <c r="AI52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4"/>
      <c r="BQ524" s="54"/>
      <c r="BR524" s="54"/>
      <c r="BS524" s="54"/>
      <c r="BT524" s="54"/>
      <c r="BU524" s="54"/>
      <c r="BV524" s="54"/>
      <c r="BW524" s="54"/>
      <c r="BX524" s="54"/>
      <c r="BY524" s="54"/>
      <c r="BZ524" s="54"/>
      <c r="CA524" s="54"/>
      <c r="CB524" s="54"/>
      <c r="CC524" s="54"/>
      <c r="CD524" s="54"/>
      <c r="CE524" s="54"/>
      <c r="CF524" s="54"/>
      <c r="CG524" s="54"/>
      <c r="CH524" s="54"/>
      <c r="CI524" s="54"/>
      <c r="CJ524" s="54"/>
      <c r="CK524"/>
      <c r="CL524"/>
      <c r="CM524"/>
      <c r="CN524"/>
      <c r="CO524"/>
      <c r="CP524"/>
      <c r="CQ524"/>
      <c r="CR524"/>
      <c r="CS524"/>
      <c r="CT524" s="77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</row>
    <row r="525" spans="1:198" s="51" customFormat="1" ht="18.75">
      <c r="A525" s="52"/>
      <c r="B525" s="53"/>
      <c r="C525" s="2"/>
      <c r="D525" s="2"/>
      <c r="E525" s="2"/>
      <c r="F525" s="2"/>
      <c r="G525" s="2">
        <v>1</v>
      </c>
      <c r="H525" s="2">
        <v>1</v>
      </c>
      <c r="I525" s="9">
        <f t="shared" si="2"/>
        <v>0</v>
      </c>
      <c r="J525" s="2"/>
      <c r="K525" s="2"/>
      <c r="L525" s="2"/>
      <c r="M525" s="2"/>
      <c r="N525" s="2"/>
      <c r="O525" s="2"/>
      <c r="P525" s="27">
        <v>1</v>
      </c>
      <c r="Q525" s="2" t="e">
        <f>P525-#REF!</f>
        <v>#REF!</v>
      </c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/>
      <c r="AI525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4"/>
      <c r="BQ525" s="54"/>
      <c r="BR525" s="54"/>
      <c r="BS525" s="54"/>
      <c r="BT525" s="54"/>
      <c r="BU525" s="54"/>
      <c r="BV525" s="54"/>
      <c r="BW525" s="54"/>
      <c r="BX525" s="54"/>
      <c r="BY525" s="54"/>
      <c r="BZ525" s="54"/>
      <c r="CA525" s="54"/>
      <c r="CB525" s="54"/>
      <c r="CC525" s="54"/>
      <c r="CD525" s="54"/>
      <c r="CE525" s="54"/>
      <c r="CF525" s="54"/>
      <c r="CG525" s="54"/>
      <c r="CH525" s="54"/>
      <c r="CI525" s="54"/>
      <c r="CJ525" s="54"/>
      <c r="CK525"/>
      <c r="CL525"/>
      <c r="CM525"/>
      <c r="CN525"/>
      <c r="CO525"/>
      <c r="CP525"/>
      <c r="CQ525"/>
      <c r="CR525"/>
      <c r="CS525"/>
      <c r="CT525" s="77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</row>
    <row r="526" spans="1:198" s="51" customFormat="1" ht="18.75">
      <c r="A526" s="52"/>
      <c r="B526" s="53"/>
      <c r="C526" s="2"/>
      <c r="D526" s="2"/>
      <c r="E526" s="2"/>
      <c r="F526" s="2"/>
      <c r="G526" s="2">
        <v>1</v>
      </c>
      <c r="H526" s="2">
        <v>1</v>
      </c>
      <c r="I526" s="9">
        <f t="shared" si="2"/>
        <v>0</v>
      </c>
      <c r="J526" s="2"/>
      <c r="K526" s="2"/>
      <c r="L526" s="2"/>
      <c r="M526" s="2"/>
      <c r="N526" s="2"/>
      <c r="O526" s="2"/>
      <c r="P526" s="26">
        <v>1</v>
      </c>
      <c r="Q526" s="2" t="e">
        <f>P526-#REF!</f>
        <v>#REF!</v>
      </c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/>
      <c r="AI526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4"/>
      <c r="BQ526" s="54"/>
      <c r="BR526" s="54"/>
      <c r="BS526" s="54"/>
      <c r="BT526" s="54"/>
      <c r="BU526" s="54"/>
      <c r="BV526" s="54"/>
      <c r="BW526" s="54"/>
      <c r="BX526" s="54"/>
      <c r="BY526" s="54"/>
      <c r="BZ526" s="54"/>
      <c r="CA526" s="54"/>
      <c r="CB526" s="54"/>
      <c r="CC526" s="54"/>
      <c r="CD526" s="54"/>
      <c r="CE526" s="54"/>
      <c r="CF526" s="54"/>
      <c r="CG526" s="54"/>
      <c r="CH526" s="54"/>
      <c r="CI526" s="54"/>
      <c r="CJ526" s="54"/>
      <c r="CK526"/>
      <c r="CL526"/>
      <c r="CM526"/>
      <c r="CN526"/>
      <c r="CO526"/>
      <c r="CP526"/>
      <c r="CQ526"/>
      <c r="CR526"/>
      <c r="CS526"/>
      <c r="CT526" s="77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</row>
    <row r="527" spans="1:198" s="51" customFormat="1" ht="18.75">
      <c r="A527" s="52"/>
      <c r="B527" s="53"/>
      <c r="C527" s="2"/>
      <c r="D527" s="2"/>
      <c r="E527" s="2"/>
      <c r="F527" s="2"/>
      <c r="G527" s="2">
        <v>1</v>
      </c>
      <c r="H527" s="2">
        <v>1</v>
      </c>
      <c r="I527" s="9">
        <f t="shared" si="2"/>
        <v>0</v>
      </c>
      <c r="J527" s="2"/>
      <c r="K527" s="2"/>
      <c r="L527" s="2"/>
      <c r="M527" s="2"/>
      <c r="N527" s="2"/>
      <c r="O527" s="2"/>
      <c r="P527" s="15">
        <v>1</v>
      </c>
      <c r="Q527" s="2" t="e">
        <f>P527-#REF!</f>
        <v>#REF!</v>
      </c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/>
      <c r="AI527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4"/>
      <c r="BQ527" s="54"/>
      <c r="BR527" s="54"/>
      <c r="BS527" s="54"/>
      <c r="BT527" s="54"/>
      <c r="BU527" s="54"/>
      <c r="BV527" s="54"/>
      <c r="BW527" s="54"/>
      <c r="BX527" s="54"/>
      <c r="BY527" s="54"/>
      <c r="BZ527" s="54"/>
      <c r="CA527" s="54"/>
      <c r="CB527" s="54"/>
      <c r="CC527" s="54"/>
      <c r="CD527" s="54"/>
      <c r="CE527" s="54"/>
      <c r="CF527" s="54"/>
      <c r="CG527" s="54"/>
      <c r="CH527" s="54"/>
      <c r="CI527" s="54"/>
      <c r="CJ527" s="54"/>
      <c r="CK527"/>
      <c r="CL527"/>
      <c r="CM527"/>
      <c r="CN527"/>
      <c r="CO527"/>
      <c r="CP527"/>
      <c r="CQ527"/>
      <c r="CR527"/>
      <c r="CS527"/>
      <c r="CT527" s="7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</row>
    <row r="528" spans="1:198" s="51" customFormat="1" ht="18.75">
      <c r="A528" s="52"/>
      <c r="B528" s="53"/>
      <c r="C528" s="2"/>
      <c r="D528" s="2"/>
      <c r="E528" s="2"/>
      <c r="F528" s="2"/>
      <c r="G528" s="2">
        <v>1</v>
      </c>
      <c r="H528" s="2">
        <v>1</v>
      </c>
      <c r="I528" s="9">
        <f t="shared" si="2"/>
        <v>0</v>
      </c>
      <c r="J528" s="2"/>
      <c r="K528" s="2"/>
      <c r="L528" s="2"/>
      <c r="M528" s="2"/>
      <c r="N528" s="2"/>
      <c r="O528" s="2"/>
      <c r="P528" s="22">
        <v>1</v>
      </c>
      <c r="Q528" s="2" t="e">
        <f>P528-#REF!</f>
        <v>#REF!</v>
      </c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/>
      <c r="AI528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4"/>
      <c r="BQ528" s="54"/>
      <c r="BR528" s="54"/>
      <c r="BS528" s="54"/>
      <c r="BT528" s="54"/>
      <c r="BU528" s="54"/>
      <c r="BV528" s="54"/>
      <c r="BW528" s="54"/>
      <c r="BX528" s="54"/>
      <c r="BY528" s="54"/>
      <c r="BZ528" s="54"/>
      <c r="CA528" s="54"/>
      <c r="CB528" s="54"/>
      <c r="CC528" s="54"/>
      <c r="CD528" s="54"/>
      <c r="CE528" s="54"/>
      <c r="CF528" s="54"/>
      <c r="CG528" s="54"/>
      <c r="CH528" s="54"/>
      <c r="CI528" s="54"/>
      <c r="CJ528" s="54"/>
      <c r="CK528"/>
      <c r="CL528"/>
      <c r="CM528"/>
      <c r="CN528"/>
      <c r="CO528"/>
      <c r="CP528"/>
      <c r="CQ528"/>
      <c r="CR528"/>
      <c r="CS528"/>
      <c r="CT528" s="77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</row>
    <row r="529" spans="1:198" s="51" customFormat="1" ht="18.75">
      <c r="A529" s="52"/>
      <c r="B529" s="53"/>
      <c r="C529" s="2"/>
      <c r="D529" s="2"/>
      <c r="E529" s="2"/>
      <c r="F529" s="2"/>
      <c r="G529" s="2">
        <v>1</v>
      </c>
      <c r="H529" s="2">
        <v>1</v>
      </c>
      <c r="I529" s="9">
        <f t="shared" si="2"/>
        <v>0</v>
      </c>
      <c r="J529" s="2"/>
      <c r="K529" s="2"/>
      <c r="L529" s="2"/>
      <c r="M529" s="2"/>
      <c r="N529" s="2"/>
      <c r="O529" s="2"/>
      <c r="P529" s="32">
        <v>1</v>
      </c>
      <c r="Q529" s="2" t="e">
        <f>P529-#REF!</f>
        <v>#REF!</v>
      </c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/>
      <c r="AI529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4"/>
      <c r="BQ529" s="54"/>
      <c r="BR529" s="54"/>
      <c r="BS529" s="54"/>
      <c r="BT529" s="54"/>
      <c r="BU529" s="54"/>
      <c r="BV529" s="54"/>
      <c r="BW529" s="54"/>
      <c r="BX529" s="54"/>
      <c r="BY529" s="54"/>
      <c r="BZ529" s="54"/>
      <c r="CA529" s="54"/>
      <c r="CB529" s="54"/>
      <c r="CC529" s="54"/>
      <c r="CD529" s="54"/>
      <c r="CE529" s="54"/>
      <c r="CF529" s="54"/>
      <c r="CG529" s="54"/>
      <c r="CH529" s="54"/>
      <c r="CI529" s="54"/>
      <c r="CJ529" s="54"/>
      <c r="CK529"/>
      <c r="CL529"/>
      <c r="CM529"/>
      <c r="CN529"/>
      <c r="CO529"/>
      <c r="CP529"/>
      <c r="CQ529"/>
      <c r="CR529"/>
      <c r="CS529"/>
      <c r="CT529" s="77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</row>
    <row r="530" spans="1:198" s="51" customFormat="1" ht="18.75">
      <c r="A530" s="52"/>
      <c r="B530" s="53"/>
      <c r="C530" s="2"/>
      <c r="D530" s="2"/>
      <c r="E530" s="2"/>
      <c r="F530" s="2"/>
      <c r="G530" s="2">
        <v>0</v>
      </c>
      <c r="H530" s="2">
        <v>0</v>
      </c>
      <c r="I530" s="9">
        <f t="shared" si="2"/>
        <v>0</v>
      </c>
      <c r="J530" s="2"/>
      <c r="K530" s="2"/>
      <c r="L530" s="2"/>
      <c r="M530" s="2"/>
      <c r="N530" s="2"/>
      <c r="O530" s="2"/>
      <c r="P530" s="17">
        <v>1</v>
      </c>
      <c r="Q530" s="2" t="e">
        <f>P530-#REF!</f>
        <v>#REF!</v>
      </c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/>
      <c r="AI530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4"/>
      <c r="BQ530" s="54"/>
      <c r="BR530" s="54"/>
      <c r="BS530" s="54"/>
      <c r="BT530" s="54"/>
      <c r="BU530" s="54"/>
      <c r="BV530" s="54"/>
      <c r="BW530" s="54"/>
      <c r="BX530" s="54"/>
      <c r="BY530" s="54"/>
      <c r="BZ530" s="54"/>
      <c r="CA530" s="54"/>
      <c r="CB530" s="54"/>
      <c r="CC530" s="54"/>
      <c r="CD530" s="54"/>
      <c r="CE530" s="54"/>
      <c r="CF530" s="54"/>
      <c r="CG530" s="54"/>
      <c r="CH530" s="54"/>
      <c r="CI530" s="54"/>
      <c r="CJ530" s="54"/>
      <c r="CK530"/>
      <c r="CL530"/>
      <c r="CM530"/>
      <c r="CN530"/>
      <c r="CO530"/>
      <c r="CP530"/>
      <c r="CQ530"/>
      <c r="CR530"/>
      <c r="CS530"/>
      <c r="CT530" s="77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</row>
    <row r="531" spans="1:198" s="51" customFormat="1" ht="18.75">
      <c r="A531" s="52"/>
      <c r="B531" s="53"/>
      <c r="C531" s="2"/>
      <c r="D531" s="2"/>
      <c r="E531" s="2"/>
      <c r="F531" s="2"/>
      <c r="G531" s="2">
        <v>1</v>
      </c>
      <c r="H531" s="2">
        <v>1</v>
      </c>
      <c r="I531" s="9">
        <f t="shared" si="2"/>
        <v>0</v>
      </c>
      <c r="J531" s="2"/>
      <c r="K531" s="2"/>
      <c r="L531" s="2"/>
      <c r="M531" s="2"/>
      <c r="N531" s="2"/>
      <c r="O531" s="2"/>
      <c r="P531" s="17">
        <v>1</v>
      </c>
      <c r="Q531" s="2" t="e">
        <f>P531-#REF!</f>
        <v>#REF!</v>
      </c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/>
      <c r="AI531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4"/>
      <c r="BQ531" s="54"/>
      <c r="BR531" s="54"/>
      <c r="BS531" s="54"/>
      <c r="BT531" s="54"/>
      <c r="BU531" s="54"/>
      <c r="BV531" s="54"/>
      <c r="BW531" s="54"/>
      <c r="BX531" s="54"/>
      <c r="BY531" s="54"/>
      <c r="BZ531" s="54"/>
      <c r="CA531" s="54"/>
      <c r="CB531" s="54"/>
      <c r="CC531" s="54"/>
      <c r="CD531" s="54"/>
      <c r="CE531" s="54"/>
      <c r="CF531" s="54"/>
      <c r="CG531" s="54"/>
      <c r="CH531" s="54"/>
      <c r="CI531" s="54"/>
      <c r="CJ531" s="54"/>
      <c r="CK531"/>
      <c r="CL531"/>
      <c r="CM531"/>
      <c r="CN531"/>
      <c r="CO531"/>
      <c r="CP531"/>
      <c r="CQ531"/>
      <c r="CR531"/>
      <c r="CS531"/>
      <c r="CT531" s="77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</row>
    <row r="532" spans="1:198" s="51" customFormat="1" ht="18.75">
      <c r="A532" s="52"/>
      <c r="B532" s="53"/>
      <c r="C532" s="2"/>
      <c r="D532" s="2"/>
      <c r="E532" s="2"/>
      <c r="F532" s="2"/>
      <c r="G532" s="2">
        <v>1</v>
      </c>
      <c r="H532" s="2">
        <v>1</v>
      </c>
      <c r="I532" s="9">
        <f t="shared" si="2"/>
        <v>0</v>
      </c>
      <c r="J532" s="2"/>
      <c r="K532" s="2"/>
      <c r="L532" s="2"/>
      <c r="M532" s="2"/>
      <c r="N532" s="2"/>
      <c r="O532" s="2"/>
      <c r="P532" s="13">
        <v>1</v>
      </c>
      <c r="Q532" s="2" t="e">
        <f>P532-#REF!</f>
        <v>#REF!</v>
      </c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/>
      <c r="AI532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4"/>
      <c r="BQ532" s="54"/>
      <c r="BR532" s="54"/>
      <c r="BS532" s="54"/>
      <c r="BT532" s="54"/>
      <c r="BU532" s="54"/>
      <c r="BV532" s="54"/>
      <c r="BW532" s="54"/>
      <c r="BX532" s="54"/>
      <c r="BY532" s="54"/>
      <c r="BZ532" s="54"/>
      <c r="CA532" s="54"/>
      <c r="CB532" s="54"/>
      <c r="CC532" s="54"/>
      <c r="CD532" s="54"/>
      <c r="CE532" s="54"/>
      <c r="CF532" s="54"/>
      <c r="CG532" s="54"/>
      <c r="CH532" s="54"/>
      <c r="CI532" s="54"/>
      <c r="CJ532" s="54"/>
      <c r="CK532"/>
      <c r="CL532"/>
      <c r="CM532"/>
      <c r="CN532"/>
      <c r="CO532"/>
      <c r="CP532"/>
      <c r="CQ532"/>
      <c r="CR532"/>
      <c r="CS532"/>
      <c r="CT532" s="77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</row>
    <row r="533" spans="1:198" s="51" customFormat="1" ht="18.75">
      <c r="A533" s="52"/>
      <c r="B533" s="53"/>
      <c r="C533" s="2"/>
      <c r="D533" s="2"/>
      <c r="E533" s="2"/>
      <c r="F533" s="2"/>
      <c r="G533" s="2">
        <v>1</v>
      </c>
      <c r="H533" s="2">
        <v>1</v>
      </c>
      <c r="I533" s="9">
        <f t="shared" si="2"/>
        <v>0</v>
      </c>
      <c r="J533" s="2"/>
      <c r="K533" s="2"/>
      <c r="L533" s="2"/>
      <c r="M533" s="2"/>
      <c r="N533" s="2"/>
      <c r="O533" s="2"/>
      <c r="P533" s="35">
        <v>1</v>
      </c>
      <c r="Q533" s="2" t="e">
        <f>P533-#REF!</f>
        <v>#REF!</v>
      </c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/>
      <c r="AI533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4"/>
      <c r="BQ533" s="54"/>
      <c r="BR533" s="54"/>
      <c r="BS533" s="54"/>
      <c r="BT533" s="54"/>
      <c r="BU533" s="54"/>
      <c r="BV533" s="54"/>
      <c r="BW533" s="54"/>
      <c r="BX533" s="54"/>
      <c r="BY533" s="54"/>
      <c r="BZ533" s="54"/>
      <c r="CA533" s="54"/>
      <c r="CB533" s="54"/>
      <c r="CC533" s="54"/>
      <c r="CD533" s="54"/>
      <c r="CE533" s="54"/>
      <c r="CF533" s="54"/>
      <c r="CG533" s="54"/>
      <c r="CH533" s="54"/>
      <c r="CI533" s="54"/>
      <c r="CJ533" s="54"/>
      <c r="CK533"/>
      <c r="CL533"/>
      <c r="CM533"/>
      <c r="CN533"/>
      <c r="CO533"/>
      <c r="CP533"/>
      <c r="CQ533"/>
      <c r="CR533"/>
      <c r="CS533"/>
      <c r="CT533" s="77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</row>
    <row r="534" spans="1:198" s="51" customFormat="1" ht="18.75">
      <c r="A534" s="52"/>
      <c r="B534" s="53"/>
      <c r="C534" s="2"/>
      <c r="D534" s="2"/>
      <c r="E534" s="2"/>
      <c r="F534" s="2"/>
      <c r="G534" s="2">
        <v>1</v>
      </c>
      <c r="H534" s="2">
        <v>1</v>
      </c>
      <c r="I534" s="9">
        <f t="shared" si="2"/>
        <v>0</v>
      </c>
      <c r="J534" s="2"/>
      <c r="K534" s="2"/>
      <c r="L534" s="2"/>
      <c r="M534" s="2"/>
      <c r="N534" s="2"/>
      <c r="O534" s="2"/>
      <c r="P534" s="27">
        <v>1</v>
      </c>
      <c r="Q534" s="2" t="e">
        <f>P534-#REF!</f>
        <v>#REF!</v>
      </c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/>
      <c r="AI53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4"/>
      <c r="BQ534" s="54"/>
      <c r="BR534" s="54"/>
      <c r="BS534" s="54"/>
      <c r="BT534" s="54"/>
      <c r="BU534" s="54"/>
      <c r="BV534" s="54"/>
      <c r="BW534" s="54"/>
      <c r="BX534" s="54"/>
      <c r="BY534" s="54"/>
      <c r="BZ534" s="54"/>
      <c r="CA534" s="54"/>
      <c r="CB534" s="54"/>
      <c r="CC534" s="54"/>
      <c r="CD534" s="54"/>
      <c r="CE534" s="54"/>
      <c r="CF534" s="54"/>
      <c r="CG534" s="54"/>
      <c r="CH534" s="54"/>
      <c r="CI534" s="54"/>
      <c r="CJ534" s="54"/>
      <c r="CK534"/>
      <c r="CL534"/>
      <c r="CM534"/>
      <c r="CN534"/>
      <c r="CO534"/>
      <c r="CP534"/>
      <c r="CQ534"/>
      <c r="CR534"/>
      <c r="CS534"/>
      <c r="CT534" s="77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</row>
    <row r="535" spans="1:198" s="51" customFormat="1" ht="18.75">
      <c r="A535" s="52"/>
      <c r="B535" s="53"/>
      <c r="C535" s="2"/>
      <c r="D535" s="2"/>
      <c r="E535" s="2"/>
      <c r="F535" s="2"/>
      <c r="G535" s="2">
        <v>1</v>
      </c>
      <c r="H535" s="2">
        <v>1</v>
      </c>
      <c r="I535" s="9">
        <f t="shared" si="2"/>
        <v>0</v>
      </c>
      <c r="J535" s="2"/>
      <c r="K535" s="2"/>
      <c r="L535" s="2"/>
      <c r="M535" s="2"/>
      <c r="N535" s="2"/>
      <c r="O535" s="2"/>
      <c r="P535" s="27">
        <v>1</v>
      </c>
      <c r="Q535" s="2" t="e">
        <f>P535-#REF!</f>
        <v>#REF!</v>
      </c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/>
      <c r="AI535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4"/>
      <c r="BQ535" s="54"/>
      <c r="BR535" s="54"/>
      <c r="BS535" s="54"/>
      <c r="BT535" s="54"/>
      <c r="BU535" s="54"/>
      <c r="BV535" s="54"/>
      <c r="BW535" s="54"/>
      <c r="BX535" s="54"/>
      <c r="BY535" s="54"/>
      <c r="BZ535" s="54"/>
      <c r="CA535" s="54"/>
      <c r="CB535" s="54"/>
      <c r="CC535" s="54"/>
      <c r="CD535" s="54"/>
      <c r="CE535" s="54"/>
      <c r="CF535" s="54"/>
      <c r="CG535" s="54"/>
      <c r="CH535" s="54"/>
      <c r="CI535" s="54"/>
      <c r="CJ535" s="54"/>
      <c r="CK535"/>
      <c r="CL535"/>
      <c r="CM535"/>
      <c r="CN535"/>
      <c r="CO535"/>
      <c r="CP535"/>
      <c r="CQ535"/>
      <c r="CR535"/>
      <c r="CS535"/>
      <c r="CT535" s="77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</row>
    <row r="536" spans="1:198" s="51" customFormat="1" ht="18.75">
      <c r="A536" s="52"/>
      <c r="B536" s="53"/>
      <c r="C536" s="2"/>
      <c r="D536" s="2"/>
      <c r="E536" s="2"/>
      <c r="F536" s="2"/>
      <c r="G536" s="2">
        <v>1</v>
      </c>
      <c r="H536" s="2">
        <v>1</v>
      </c>
      <c r="I536" s="9">
        <f t="shared" si="2"/>
        <v>0</v>
      </c>
      <c r="J536" s="2"/>
      <c r="K536" s="2"/>
      <c r="L536" s="2"/>
      <c r="M536" s="2"/>
      <c r="N536" s="2"/>
      <c r="O536" s="2"/>
      <c r="P536" s="27">
        <v>1</v>
      </c>
      <c r="Q536" s="2" t="e">
        <f>P536-#REF!</f>
        <v>#REF!</v>
      </c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/>
      <c r="AI536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4"/>
      <c r="BQ536" s="54"/>
      <c r="BR536" s="54"/>
      <c r="BS536" s="54"/>
      <c r="BT536" s="54"/>
      <c r="BU536" s="54"/>
      <c r="BV536" s="54"/>
      <c r="BW536" s="54"/>
      <c r="BX536" s="54"/>
      <c r="BY536" s="54"/>
      <c r="BZ536" s="54"/>
      <c r="CA536" s="54"/>
      <c r="CB536" s="54"/>
      <c r="CC536" s="54"/>
      <c r="CD536" s="54"/>
      <c r="CE536" s="54"/>
      <c r="CF536" s="54"/>
      <c r="CG536" s="54"/>
      <c r="CH536" s="54"/>
      <c r="CI536" s="54"/>
      <c r="CJ536" s="54"/>
      <c r="CK536"/>
      <c r="CL536"/>
      <c r="CM536"/>
      <c r="CN536"/>
      <c r="CO536"/>
      <c r="CP536"/>
      <c r="CQ536"/>
      <c r="CR536"/>
      <c r="CS536"/>
      <c r="CT536" s="77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</row>
    <row r="537" spans="1:198" s="51" customFormat="1" ht="18.75">
      <c r="A537" s="52"/>
      <c r="B537" s="53"/>
      <c r="C537" s="2"/>
      <c r="D537" s="2"/>
      <c r="E537" s="2"/>
      <c r="F537" s="2"/>
      <c r="G537" s="2">
        <v>1</v>
      </c>
      <c r="H537" s="2">
        <v>1</v>
      </c>
      <c r="I537" s="9">
        <f t="shared" si="2"/>
        <v>0</v>
      </c>
      <c r="J537" s="2"/>
      <c r="K537" s="2"/>
      <c r="L537" s="2"/>
      <c r="M537" s="2"/>
      <c r="N537" s="2"/>
      <c r="O537" s="2"/>
      <c r="P537" s="27">
        <v>1</v>
      </c>
      <c r="Q537" s="2" t="e">
        <f>P537-#REF!</f>
        <v>#REF!</v>
      </c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/>
      <c r="AI537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4"/>
      <c r="BQ537" s="54"/>
      <c r="BR537" s="54"/>
      <c r="BS537" s="54"/>
      <c r="BT537" s="54"/>
      <c r="BU537" s="54"/>
      <c r="BV537" s="54"/>
      <c r="BW537" s="54"/>
      <c r="BX537" s="54"/>
      <c r="BY537" s="54"/>
      <c r="BZ537" s="54"/>
      <c r="CA537" s="54"/>
      <c r="CB537" s="54"/>
      <c r="CC537" s="54"/>
      <c r="CD537" s="54"/>
      <c r="CE537" s="54"/>
      <c r="CF537" s="54"/>
      <c r="CG537" s="54"/>
      <c r="CH537" s="54"/>
      <c r="CI537" s="54"/>
      <c r="CJ537" s="54"/>
      <c r="CK537"/>
      <c r="CL537"/>
      <c r="CM537"/>
      <c r="CN537"/>
      <c r="CO537"/>
      <c r="CP537"/>
      <c r="CQ537"/>
      <c r="CR537"/>
      <c r="CS537"/>
      <c r="CT537" s="7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</row>
    <row r="538" spans="1:198" s="51" customFormat="1" ht="18.75">
      <c r="A538" s="52"/>
      <c r="B538" s="53"/>
      <c r="C538" s="2"/>
      <c r="D538" s="2"/>
      <c r="E538" s="2"/>
      <c r="F538" s="2"/>
      <c r="G538" s="2">
        <v>1</v>
      </c>
      <c r="H538" s="2">
        <v>1</v>
      </c>
      <c r="I538" s="9">
        <f t="shared" si="2"/>
        <v>0</v>
      </c>
      <c r="J538" s="2"/>
      <c r="K538" s="2"/>
      <c r="L538" s="2"/>
      <c r="M538" s="2"/>
      <c r="N538" s="2"/>
      <c r="O538" s="2"/>
      <c r="P538" s="27">
        <v>1</v>
      </c>
      <c r="Q538" s="2" t="e">
        <f>P538-#REF!</f>
        <v>#REF!</v>
      </c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/>
      <c r="AI538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4"/>
      <c r="BQ538" s="54"/>
      <c r="BR538" s="54"/>
      <c r="BS538" s="54"/>
      <c r="BT538" s="54"/>
      <c r="BU538" s="54"/>
      <c r="BV538" s="54"/>
      <c r="BW538" s="54"/>
      <c r="BX538" s="54"/>
      <c r="BY538" s="54"/>
      <c r="BZ538" s="54"/>
      <c r="CA538" s="54"/>
      <c r="CB538" s="54"/>
      <c r="CC538" s="54"/>
      <c r="CD538" s="54"/>
      <c r="CE538" s="54"/>
      <c r="CF538" s="54"/>
      <c r="CG538" s="54"/>
      <c r="CH538" s="54"/>
      <c r="CI538" s="54"/>
      <c r="CJ538" s="54"/>
      <c r="CK538"/>
      <c r="CL538"/>
      <c r="CM538"/>
      <c r="CN538"/>
      <c r="CO538"/>
      <c r="CP538"/>
      <c r="CQ538"/>
      <c r="CR538"/>
      <c r="CS538"/>
      <c r="CT538" s="77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</row>
    <row r="539" spans="1:198" s="51" customFormat="1" ht="18.75">
      <c r="A539" s="52"/>
      <c r="B539" s="53"/>
      <c r="C539" s="2"/>
      <c r="D539" s="2"/>
      <c r="E539" s="2"/>
      <c r="F539" s="2"/>
      <c r="G539" s="2">
        <v>1</v>
      </c>
      <c r="H539" s="2">
        <v>1</v>
      </c>
      <c r="I539" s="9">
        <f t="shared" si="2"/>
        <v>0</v>
      </c>
      <c r="J539" s="2"/>
      <c r="K539" s="2"/>
      <c r="L539" s="2"/>
      <c r="M539" s="2"/>
      <c r="N539" s="2"/>
      <c r="O539" s="2"/>
      <c r="P539" s="17"/>
      <c r="Q539" s="2" t="e">
        <f>P539-#REF!</f>
        <v>#REF!</v>
      </c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/>
      <c r="AI539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4"/>
      <c r="BQ539" s="54"/>
      <c r="BR539" s="54"/>
      <c r="BS539" s="54"/>
      <c r="BT539" s="54"/>
      <c r="BU539" s="54"/>
      <c r="BV539" s="54"/>
      <c r="BW539" s="54"/>
      <c r="BX539" s="54"/>
      <c r="BY539" s="54"/>
      <c r="BZ539" s="54"/>
      <c r="CA539" s="54"/>
      <c r="CB539" s="54"/>
      <c r="CC539" s="54"/>
      <c r="CD539" s="54"/>
      <c r="CE539" s="54"/>
      <c r="CF539" s="54"/>
      <c r="CG539" s="54"/>
      <c r="CH539" s="54"/>
      <c r="CI539" s="54"/>
      <c r="CJ539" s="54"/>
      <c r="CK539"/>
      <c r="CL539"/>
      <c r="CM539"/>
      <c r="CN539"/>
      <c r="CO539"/>
      <c r="CP539"/>
      <c r="CQ539"/>
      <c r="CR539"/>
      <c r="CS539"/>
      <c r="CT539" s="77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</row>
    <row r="540" spans="1:198" s="51" customFormat="1" ht="18.75">
      <c r="A540" s="52"/>
      <c r="B540" s="53"/>
      <c r="C540" s="2"/>
      <c r="D540" s="2"/>
      <c r="E540" s="2"/>
      <c r="F540" s="2"/>
      <c r="G540" s="2">
        <v>1</v>
      </c>
      <c r="H540" s="2">
        <v>1</v>
      </c>
      <c r="I540" s="9">
        <f t="shared" si="2"/>
        <v>0</v>
      </c>
      <c r="J540" s="2"/>
      <c r="K540" s="2"/>
      <c r="L540" s="2"/>
      <c r="M540" s="2"/>
      <c r="N540" s="2"/>
      <c r="O540" s="2"/>
      <c r="P540" s="17">
        <v>1</v>
      </c>
      <c r="Q540" s="2" t="e">
        <f>P540-#REF!</f>
        <v>#REF!</v>
      </c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/>
      <c r="AI540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4"/>
      <c r="BQ540" s="54"/>
      <c r="BR540" s="54"/>
      <c r="BS540" s="54"/>
      <c r="BT540" s="54"/>
      <c r="BU540" s="54"/>
      <c r="BV540" s="54"/>
      <c r="BW540" s="54"/>
      <c r="BX540" s="54"/>
      <c r="BY540" s="54"/>
      <c r="BZ540" s="54"/>
      <c r="CA540" s="54"/>
      <c r="CB540" s="54"/>
      <c r="CC540" s="54"/>
      <c r="CD540" s="54"/>
      <c r="CE540" s="54"/>
      <c r="CF540" s="54"/>
      <c r="CG540" s="54"/>
      <c r="CH540" s="54"/>
      <c r="CI540" s="54"/>
      <c r="CJ540" s="54"/>
      <c r="CK540"/>
      <c r="CL540"/>
      <c r="CM540"/>
      <c r="CN540"/>
      <c r="CO540"/>
      <c r="CP540"/>
      <c r="CQ540"/>
      <c r="CR540"/>
      <c r="CS540"/>
      <c r="CT540" s="77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</row>
    <row r="541" spans="1:198" s="51" customFormat="1" ht="18.75">
      <c r="A541" s="52"/>
      <c r="B541" s="53"/>
      <c r="C541" s="2"/>
      <c r="D541" s="2"/>
      <c r="E541" s="2"/>
      <c r="F541" s="2"/>
      <c r="G541" s="2">
        <v>1</v>
      </c>
      <c r="H541" s="2">
        <v>1</v>
      </c>
      <c r="I541" s="9">
        <f t="shared" si="2"/>
        <v>0</v>
      </c>
      <c r="J541" s="2"/>
      <c r="K541" s="2"/>
      <c r="L541" s="2"/>
      <c r="M541" s="2"/>
      <c r="N541" s="2"/>
      <c r="O541" s="2"/>
      <c r="P541" s="22">
        <v>1</v>
      </c>
      <c r="Q541" s="2" t="e">
        <f>P541-#REF!</f>
        <v>#REF!</v>
      </c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/>
      <c r="AI541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4"/>
      <c r="BQ541" s="54"/>
      <c r="BR541" s="54"/>
      <c r="BS541" s="54"/>
      <c r="BT541" s="54"/>
      <c r="BU541" s="54"/>
      <c r="BV541" s="54"/>
      <c r="BW541" s="54"/>
      <c r="BX541" s="54"/>
      <c r="BY541" s="54"/>
      <c r="BZ541" s="54"/>
      <c r="CA541" s="54"/>
      <c r="CB541" s="54"/>
      <c r="CC541" s="54"/>
      <c r="CD541" s="54"/>
      <c r="CE541" s="54"/>
      <c r="CF541" s="54"/>
      <c r="CG541" s="54"/>
      <c r="CH541" s="54"/>
      <c r="CI541" s="54"/>
      <c r="CJ541" s="54"/>
      <c r="CK541"/>
      <c r="CL541"/>
      <c r="CM541"/>
      <c r="CN541"/>
      <c r="CO541"/>
      <c r="CP541"/>
      <c r="CQ541"/>
      <c r="CR541"/>
      <c r="CS541"/>
      <c r="CT541" s="77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</row>
    <row r="542" spans="1:198" s="51" customFormat="1" ht="18.75">
      <c r="A542" s="52"/>
      <c r="B542" s="53"/>
      <c r="C542" s="2"/>
      <c r="D542" s="2"/>
      <c r="E542" s="2"/>
      <c r="F542" s="2"/>
      <c r="G542" s="2">
        <v>1</v>
      </c>
      <c r="H542" s="2">
        <v>1</v>
      </c>
      <c r="I542" s="9">
        <f t="shared" si="2"/>
        <v>0</v>
      </c>
      <c r="J542" s="2"/>
      <c r="K542" s="2"/>
      <c r="L542" s="2"/>
      <c r="M542" s="2"/>
      <c r="N542" s="2"/>
      <c r="O542" s="2"/>
      <c r="P542" s="17">
        <v>1</v>
      </c>
      <c r="Q542" s="2" t="e">
        <f>P542-#REF!</f>
        <v>#REF!</v>
      </c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/>
      <c r="AI542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4"/>
      <c r="BQ542" s="54"/>
      <c r="BR542" s="54"/>
      <c r="BS542" s="54"/>
      <c r="BT542" s="54"/>
      <c r="BU542" s="54"/>
      <c r="BV542" s="54"/>
      <c r="BW542" s="54"/>
      <c r="BX542" s="54"/>
      <c r="BY542" s="54"/>
      <c r="BZ542" s="54"/>
      <c r="CA542" s="54"/>
      <c r="CB542" s="54"/>
      <c r="CC542" s="54"/>
      <c r="CD542" s="54"/>
      <c r="CE542" s="54"/>
      <c r="CF542" s="54"/>
      <c r="CG542" s="54"/>
      <c r="CH542" s="54"/>
      <c r="CI542" s="54"/>
      <c r="CJ542" s="54"/>
      <c r="CK542"/>
      <c r="CL542"/>
      <c r="CM542"/>
      <c r="CN542"/>
      <c r="CO542"/>
      <c r="CP542"/>
      <c r="CQ542"/>
      <c r="CR542"/>
      <c r="CS542"/>
      <c r="CT542" s="77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</row>
    <row r="543" spans="1:198" s="51" customFormat="1" ht="18.75">
      <c r="A543" s="52"/>
      <c r="B543" s="53"/>
      <c r="C543" s="2"/>
      <c r="D543" s="2"/>
      <c r="E543" s="2"/>
      <c r="F543" s="2"/>
      <c r="G543" s="2">
        <v>1</v>
      </c>
      <c r="H543" s="2">
        <v>1</v>
      </c>
      <c r="I543" s="9">
        <f t="shared" si="2"/>
        <v>0</v>
      </c>
      <c r="J543" s="2"/>
      <c r="K543" s="2"/>
      <c r="L543" s="2"/>
      <c r="M543" s="2"/>
      <c r="N543" s="2"/>
      <c r="O543" s="2"/>
      <c r="P543" s="17">
        <v>1</v>
      </c>
      <c r="Q543" s="2" t="e">
        <f>P543-#REF!</f>
        <v>#REF!</v>
      </c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/>
      <c r="AI543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4"/>
      <c r="BQ543" s="54"/>
      <c r="BR543" s="54"/>
      <c r="BS543" s="54"/>
      <c r="BT543" s="54"/>
      <c r="BU543" s="54"/>
      <c r="BV543" s="54"/>
      <c r="BW543" s="54"/>
      <c r="BX543" s="54"/>
      <c r="BY543" s="54"/>
      <c r="BZ543" s="54"/>
      <c r="CA543" s="54"/>
      <c r="CB543" s="54"/>
      <c r="CC543" s="54"/>
      <c r="CD543" s="54"/>
      <c r="CE543" s="54"/>
      <c r="CF543" s="54"/>
      <c r="CG543" s="54"/>
      <c r="CH543" s="54"/>
      <c r="CI543" s="54"/>
      <c r="CJ543" s="54"/>
      <c r="CK543"/>
      <c r="CL543"/>
      <c r="CM543"/>
      <c r="CN543"/>
      <c r="CO543"/>
      <c r="CP543"/>
      <c r="CQ543"/>
      <c r="CR543"/>
      <c r="CS543"/>
      <c r="CT543" s="77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</row>
    <row r="544" spans="1:198" s="51" customFormat="1" ht="18.75">
      <c r="A544" s="52"/>
      <c r="B544" s="53"/>
      <c r="C544" s="2"/>
      <c r="D544" s="2"/>
      <c r="E544" s="2"/>
      <c r="F544" s="2"/>
      <c r="G544" s="2">
        <v>1</v>
      </c>
      <c r="H544" s="2">
        <v>1</v>
      </c>
      <c r="I544" s="9">
        <f t="shared" si="2"/>
        <v>0</v>
      </c>
      <c r="J544" s="2"/>
      <c r="K544" s="2"/>
      <c r="L544" s="2"/>
      <c r="M544" s="2"/>
      <c r="N544" s="2"/>
      <c r="O544" s="2"/>
      <c r="P544" s="17">
        <v>1</v>
      </c>
      <c r="Q544" s="2" t="e">
        <f>P544-#REF!</f>
        <v>#REF!</v>
      </c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/>
      <c r="AI54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4"/>
      <c r="BQ544" s="54"/>
      <c r="BR544" s="54"/>
      <c r="BS544" s="54"/>
      <c r="BT544" s="54"/>
      <c r="BU544" s="54"/>
      <c r="BV544" s="54"/>
      <c r="BW544" s="54"/>
      <c r="BX544" s="54"/>
      <c r="BY544" s="54"/>
      <c r="BZ544" s="54"/>
      <c r="CA544" s="54"/>
      <c r="CB544" s="54"/>
      <c r="CC544" s="54"/>
      <c r="CD544" s="54"/>
      <c r="CE544" s="54"/>
      <c r="CF544" s="54"/>
      <c r="CG544" s="54"/>
      <c r="CH544" s="54"/>
      <c r="CI544" s="54"/>
      <c r="CJ544" s="54"/>
      <c r="CK544"/>
      <c r="CL544"/>
      <c r="CM544"/>
      <c r="CN544"/>
      <c r="CO544"/>
      <c r="CP544"/>
      <c r="CQ544"/>
      <c r="CR544"/>
      <c r="CS544"/>
      <c r="CT544" s="77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</row>
    <row r="545" spans="1:198" s="51" customFormat="1" ht="18.75">
      <c r="A545" s="52"/>
      <c r="B545" s="53"/>
      <c r="C545" s="2"/>
      <c r="D545" s="2"/>
      <c r="E545" s="2"/>
      <c r="F545" s="2"/>
      <c r="G545" s="2">
        <v>1</v>
      </c>
      <c r="H545" s="2">
        <v>1</v>
      </c>
      <c r="I545" s="9">
        <f t="shared" si="2"/>
        <v>0</v>
      </c>
      <c r="J545" s="2"/>
      <c r="K545" s="2"/>
      <c r="L545" s="2"/>
      <c r="M545" s="2"/>
      <c r="N545" s="2"/>
      <c r="O545" s="2"/>
      <c r="P545" s="17">
        <v>1</v>
      </c>
      <c r="Q545" s="2" t="e">
        <f>P545-#REF!</f>
        <v>#REF!</v>
      </c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/>
      <c r="AI545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4"/>
      <c r="BQ545" s="54"/>
      <c r="BR545" s="54"/>
      <c r="BS545" s="54"/>
      <c r="BT545" s="54"/>
      <c r="BU545" s="54"/>
      <c r="BV545" s="54"/>
      <c r="BW545" s="54"/>
      <c r="BX545" s="54"/>
      <c r="BY545" s="54"/>
      <c r="BZ545" s="54"/>
      <c r="CA545" s="54"/>
      <c r="CB545" s="54"/>
      <c r="CC545" s="54"/>
      <c r="CD545" s="54"/>
      <c r="CE545" s="54"/>
      <c r="CF545" s="54"/>
      <c r="CG545" s="54"/>
      <c r="CH545" s="54"/>
      <c r="CI545" s="54"/>
      <c r="CJ545" s="54"/>
      <c r="CK545"/>
      <c r="CL545"/>
      <c r="CM545"/>
      <c r="CN545"/>
      <c r="CO545"/>
      <c r="CP545"/>
      <c r="CQ545"/>
      <c r="CR545"/>
      <c r="CS545"/>
      <c r="CT545" s="77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</row>
    <row r="546" spans="1:198" s="51" customFormat="1" ht="18.75">
      <c r="A546" s="52"/>
      <c r="B546" s="53"/>
      <c r="C546" s="2"/>
      <c r="D546" s="2"/>
      <c r="E546" s="2"/>
      <c r="F546" s="2"/>
      <c r="G546" s="2">
        <v>1</v>
      </c>
      <c r="H546" s="2">
        <v>1</v>
      </c>
      <c r="I546" s="9">
        <f t="shared" si="2"/>
        <v>0</v>
      </c>
      <c r="J546" s="2"/>
      <c r="K546" s="2"/>
      <c r="L546" s="2"/>
      <c r="M546" s="2"/>
      <c r="N546" s="2"/>
      <c r="O546" s="2"/>
      <c r="P546" s="36">
        <v>1</v>
      </c>
      <c r="Q546" s="2" t="e">
        <f>P546-#REF!</f>
        <v>#REF!</v>
      </c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/>
      <c r="AI546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4"/>
      <c r="BQ546" s="54"/>
      <c r="BR546" s="54"/>
      <c r="BS546" s="54"/>
      <c r="BT546" s="54"/>
      <c r="BU546" s="54"/>
      <c r="BV546" s="54"/>
      <c r="BW546" s="54"/>
      <c r="BX546" s="54"/>
      <c r="BY546" s="54"/>
      <c r="BZ546" s="54"/>
      <c r="CA546" s="54"/>
      <c r="CB546" s="54"/>
      <c r="CC546" s="54"/>
      <c r="CD546" s="54"/>
      <c r="CE546" s="54"/>
      <c r="CF546" s="54"/>
      <c r="CG546" s="54"/>
      <c r="CH546" s="54"/>
      <c r="CI546" s="54"/>
      <c r="CJ546" s="54"/>
      <c r="CK546"/>
      <c r="CL546"/>
      <c r="CM546"/>
      <c r="CN546"/>
      <c r="CO546"/>
      <c r="CP546"/>
      <c r="CQ546"/>
      <c r="CR546"/>
      <c r="CS546"/>
      <c r="CT546" s="77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</row>
    <row r="547" spans="1:198" s="51" customFormat="1" ht="18.75">
      <c r="A547" s="52"/>
      <c r="B547" s="53"/>
      <c r="C547" s="2"/>
      <c r="D547" s="2"/>
      <c r="E547" s="2"/>
      <c r="F547" s="2"/>
      <c r="G547" s="2">
        <v>1</v>
      </c>
      <c r="H547" s="2">
        <v>1</v>
      </c>
      <c r="I547" s="9">
        <f t="shared" si="2"/>
        <v>0</v>
      </c>
      <c r="J547" s="2"/>
      <c r="K547" s="2"/>
      <c r="L547" s="2"/>
      <c r="M547" s="2"/>
      <c r="N547" s="2"/>
      <c r="O547" s="2"/>
      <c r="P547" s="17">
        <v>1</v>
      </c>
      <c r="Q547" s="2" t="e">
        <f>P547-#REF!</f>
        <v>#REF!</v>
      </c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/>
      <c r="AI547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4"/>
      <c r="BQ547" s="54"/>
      <c r="BR547" s="54"/>
      <c r="BS547" s="54"/>
      <c r="BT547" s="54"/>
      <c r="BU547" s="54"/>
      <c r="BV547" s="54"/>
      <c r="BW547" s="54"/>
      <c r="BX547" s="54"/>
      <c r="BY547" s="54"/>
      <c r="BZ547" s="54"/>
      <c r="CA547" s="54"/>
      <c r="CB547" s="54"/>
      <c r="CC547" s="54"/>
      <c r="CD547" s="54"/>
      <c r="CE547" s="54"/>
      <c r="CF547" s="54"/>
      <c r="CG547" s="54"/>
      <c r="CH547" s="54"/>
      <c r="CI547" s="54"/>
      <c r="CJ547" s="54"/>
      <c r="CK547"/>
      <c r="CL547"/>
      <c r="CM547"/>
      <c r="CN547"/>
      <c r="CO547"/>
      <c r="CP547"/>
      <c r="CQ547"/>
      <c r="CR547"/>
      <c r="CS547"/>
      <c r="CT547" s="7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</row>
    <row r="548" spans="1:198" s="51" customFormat="1" ht="18.75">
      <c r="A548" s="52"/>
      <c r="B548" s="53"/>
      <c r="C548" s="2"/>
      <c r="D548" s="2"/>
      <c r="E548" s="2"/>
      <c r="F548" s="2"/>
      <c r="G548" s="2">
        <v>1</v>
      </c>
      <c r="H548" s="2">
        <v>1</v>
      </c>
      <c r="I548" s="9">
        <f t="shared" si="2"/>
        <v>0</v>
      </c>
      <c r="J548" s="2"/>
      <c r="K548" s="2"/>
      <c r="L548" s="2"/>
      <c r="M548" s="2"/>
      <c r="N548" s="2"/>
      <c r="O548" s="2"/>
      <c r="P548" s="29">
        <v>1</v>
      </c>
      <c r="Q548" s="2" t="e">
        <f>P548-#REF!</f>
        <v>#REF!</v>
      </c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/>
      <c r="AI548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4"/>
      <c r="BQ548" s="54"/>
      <c r="BR548" s="54"/>
      <c r="BS548" s="54"/>
      <c r="BT548" s="54"/>
      <c r="BU548" s="54"/>
      <c r="BV548" s="54"/>
      <c r="BW548" s="54"/>
      <c r="BX548" s="54"/>
      <c r="BY548" s="54"/>
      <c r="BZ548" s="54"/>
      <c r="CA548" s="54"/>
      <c r="CB548" s="54"/>
      <c r="CC548" s="54"/>
      <c r="CD548" s="54"/>
      <c r="CE548" s="54"/>
      <c r="CF548" s="54"/>
      <c r="CG548" s="54"/>
      <c r="CH548" s="54"/>
      <c r="CI548" s="54"/>
      <c r="CJ548" s="54"/>
      <c r="CK548"/>
      <c r="CL548"/>
      <c r="CM548"/>
      <c r="CN548"/>
      <c r="CO548"/>
      <c r="CP548"/>
      <c r="CQ548"/>
      <c r="CR548"/>
      <c r="CS548"/>
      <c r="CT548" s="77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</row>
    <row r="549" spans="1:198" s="51" customFormat="1" ht="18.75">
      <c r="A549" s="52"/>
      <c r="B549" s="53"/>
      <c r="C549" s="2"/>
      <c r="D549" s="2"/>
      <c r="E549" s="2"/>
      <c r="F549" s="2"/>
      <c r="G549" s="2">
        <v>1</v>
      </c>
      <c r="H549" s="2">
        <v>1</v>
      </c>
      <c r="I549" s="9">
        <f t="shared" si="2"/>
        <v>0</v>
      </c>
      <c r="J549" s="2"/>
      <c r="K549" s="2"/>
      <c r="L549" s="2"/>
      <c r="M549" s="2"/>
      <c r="N549" s="2"/>
      <c r="O549" s="2"/>
      <c r="P549" s="29"/>
      <c r="Q549" s="2" t="e">
        <f>P549-#REF!</f>
        <v>#REF!</v>
      </c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/>
      <c r="AI549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4"/>
      <c r="BQ549" s="54"/>
      <c r="BR549" s="54"/>
      <c r="BS549" s="54"/>
      <c r="BT549" s="54"/>
      <c r="BU549" s="54"/>
      <c r="BV549" s="54"/>
      <c r="BW549" s="54"/>
      <c r="BX549" s="54"/>
      <c r="BY549" s="54"/>
      <c r="BZ549" s="54"/>
      <c r="CA549" s="54"/>
      <c r="CB549" s="54"/>
      <c r="CC549" s="54"/>
      <c r="CD549" s="54"/>
      <c r="CE549" s="54"/>
      <c r="CF549" s="54"/>
      <c r="CG549" s="54"/>
      <c r="CH549" s="54"/>
      <c r="CI549" s="54"/>
      <c r="CJ549" s="54"/>
      <c r="CK549"/>
      <c r="CL549"/>
      <c r="CM549"/>
      <c r="CN549"/>
      <c r="CO549"/>
      <c r="CP549"/>
      <c r="CQ549"/>
      <c r="CR549"/>
      <c r="CS549"/>
      <c r="CT549" s="77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</row>
    <row r="550" spans="1:198" s="51" customFormat="1" ht="18.75">
      <c r="A550" s="52"/>
      <c r="B550" s="53"/>
      <c r="C550" s="2"/>
      <c r="D550" s="2"/>
      <c r="E550" s="2"/>
      <c r="F550" s="2"/>
      <c r="G550" s="2">
        <v>1</v>
      </c>
      <c r="H550" s="2">
        <v>1</v>
      </c>
      <c r="I550" s="9">
        <f t="shared" si="2"/>
        <v>0</v>
      </c>
      <c r="J550" s="2"/>
      <c r="K550" s="2"/>
      <c r="L550" s="2"/>
      <c r="M550" s="2"/>
      <c r="N550" s="2"/>
      <c r="O550" s="2"/>
      <c r="P550" s="29"/>
      <c r="Q550" s="2" t="e">
        <f>P550-#REF!</f>
        <v>#REF!</v>
      </c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/>
      <c r="AI550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4"/>
      <c r="BQ550" s="54"/>
      <c r="BR550" s="54"/>
      <c r="BS550" s="54"/>
      <c r="BT550" s="54"/>
      <c r="BU550" s="54"/>
      <c r="BV550" s="54"/>
      <c r="BW550" s="54"/>
      <c r="BX550" s="54"/>
      <c r="BY550" s="54"/>
      <c r="BZ550" s="54"/>
      <c r="CA550" s="54"/>
      <c r="CB550" s="54"/>
      <c r="CC550" s="54"/>
      <c r="CD550" s="54"/>
      <c r="CE550" s="54"/>
      <c r="CF550" s="54"/>
      <c r="CG550" s="54"/>
      <c r="CH550" s="54"/>
      <c r="CI550" s="54"/>
      <c r="CJ550" s="54"/>
      <c r="CK550"/>
      <c r="CL550"/>
      <c r="CM550"/>
      <c r="CN550"/>
      <c r="CO550"/>
      <c r="CP550"/>
      <c r="CQ550"/>
      <c r="CR550"/>
      <c r="CS550"/>
      <c r="CT550" s="77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</row>
    <row r="551" spans="1:198" s="51" customFormat="1" ht="18.75">
      <c r="A551" s="52"/>
      <c r="B551" s="53"/>
      <c r="C551" s="2"/>
      <c r="D551" s="2"/>
      <c r="E551" s="2"/>
      <c r="F551" s="2"/>
      <c r="G551" s="2">
        <v>1</v>
      </c>
      <c r="H551" s="2">
        <v>1</v>
      </c>
      <c r="I551" s="9">
        <f t="shared" si="2"/>
        <v>0</v>
      </c>
      <c r="J551" s="2"/>
      <c r="K551" s="2"/>
      <c r="L551" s="2"/>
      <c r="M551" s="2"/>
      <c r="N551" s="2"/>
      <c r="O551" s="2"/>
      <c r="P551" s="27">
        <v>1</v>
      </c>
      <c r="Q551" s="2" t="e">
        <f>P551-#REF!</f>
        <v>#REF!</v>
      </c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/>
      <c r="AI551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4"/>
      <c r="BQ551" s="54"/>
      <c r="BR551" s="54"/>
      <c r="BS551" s="54"/>
      <c r="BT551" s="54"/>
      <c r="BU551" s="54"/>
      <c r="BV551" s="54"/>
      <c r="BW551" s="54"/>
      <c r="BX551" s="54"/>
      <c r="BY551" s="54"/>
      <c r="BZ551" s="54"/>
      <c r="CA551" s="54"/>
      <c r="CB551" s="54"/>
      <c r="CC551" s="54"/>
      <c r="CD551" s="54"/>
      <c r="CE551" s="54"/>
      <c r="CF551" s="54"/>
      <c r="CG551" s="54"/>
      <c r="CH551" s="54"/>
      <c r="CI551" s="54"/>
      <c r="CJ551" s="54"/>
      <c r="CK551"/>
      <c r="CL551"/>
      <c r="CM551"/>
      <c r="CN551"/>
      <c r="CO551"/>
      <c r="CP551"/>
      <c r="CQ551"/>
      <c r="CR551"/>
      <c r="CS551"/>
      <c r="CT551" s="77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</row>
    <row r="552" spans="1:198" s="51" customFormat="1" ht="18.75">
      <c r="A552" s="52"/>
      <c r="B552" s="53"/>
      <c r="C552" s="2"/>
      <c r="D552" s="2"/>
      <c r="E552" s="2"/>
      <c r="F552" s="2"/>
      <c r="G552" s="2">
        <v>1</v>
      </c>
      <c r="H552" s="2">
        <v>1</v>
      </c>
      <c r="I552" s="9">
        <f t="shared" si="2"/>
        <v>0</v>
      </c>
      <c r="J552" s="2"/>
      <c r="K552" s="2"/>
      <c r="L552" s="2"/>
      <c r="M552" s="2"/>
      <c r="N552" s="2"/>
      <c r="O552" s="2"/>
      <c r="P552" s="27">
        <v>1</v>
      </c>
      <c r="Q552" s="2" t="e">
        <f>P552-#REF!</f>
        <v>#REF!</v>
      </c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/>
      <c r="AI552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4"/>
      <c r="BQ552" s="54"/>
      <c r="BR552" s="54"/>
      <c r="BS552" s="54"/>
      <c r="BT552" s="54"/>
      <c r="BU552" s="54"/>
      <c r="BV552" s="54"/>
      <c r="BW552" s="54"/>
      <c r="BX552" s="54"/>
      <c r="BY552" s="54"/>
      <c r="BZ552" s="54"/>
      <c r="CA552" s="54"/>
      <c r="CB552" s="54"/>
      <c r="CC552" s="54"/>
      <c r="CD552" s="54"/>
      <c r="CE552" s="54"/>
      <c r="CF552" s="54"/>
      <c r="CG552" s="54"/>
      <c r="CH552" s="54"/>
      <c r="CI552" s="54"/>
      <c r="CJ552" s="54"/>
      <c r="CK552"/>
      <c r="CL552"/>
      <c r="CM552"/>
      <c r="CN552"/>
      <c r="CO552"/>
      <c r="CP552"/>
      <c r="CQ552"/>
      <c r="CR552"/>
      <c r="CS552"/>
      <c r="CT552" s="77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</row>
    <row r="553" spans="1:198" s="51" customFormat="1" ht="18.75">
      <c r="A553" s="52"/>
      <c r="B553" s="53"/>
      <c r="C553" s="2"/>
      <c r="D553" s="2"/>
      <c r="E553" s="2"/>
      <c r="F553" s="2"/>
      <c r="G553" s="2">
        <v>1</v>
      </c>
      <c r="H553" s="2">
        <v>1</v>
      </c>
      <c r="I553" s="9">
        <f t="shared" si="2"/>
        <v>0</v>
      </c>
      <c r="J553" s="2"/>
      <c r="K553" s="2"/>
      <c r="L553" s="2"/>
      <c r="M553" s="2"/>
      <c r="N553" s="2"/>
      <c r="O553" s="2"/>
      <c r="P553" s="30">
        <v>1</v>
      </c>
      <c r="Q553" s="2" t="e">
        <f>P553-#REF!</f>
        <v>#REF!</v>
      </c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/>
      <c r="AI553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4"/>
      <c r="BQ553" s="54"/>
      <c r="BR553" s="54"/>
      <c r="BS553" s="54"/>
      <c r="BT553" s="54"/>
      <c r="BU553" s="54"/>
      <c r="BV553" s="54"/>
      <c r="BW553" s="54"/>
      <c r="BX553" s="54"/>
      <c r="BY553" s="54"/>
      <c r="BZ553" s="54"/>
      <c r="CA553" s="54"/>
      <c r="CB553" s="54"/>
      <c r="CC553" s="54"/>
      <c r="CD553" s="54"/>
      <c r="CE553" s="54"/>
      <c r="CF553" s="54"/>
      <c r="CG553" s="54"/>
      <c r="CH553" s="54"/>
      <c r="CI553" s="54"/>
      <c r="CJ553" s="54"/>
      <c r="CK553"/>
      <c r="CL553"/>
      <c r="CM553"/>
      <c r="CN553"/>
      <c r="CO553"/>
      <c r="CP553"/>
      <c r="CQ553"/>
      <c r="CR553"/>
      <c r="CS553"/>
      <c r="CT553" s="77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</row>
    <row r="554" spans="1:198" s="51" customFormat="1" ht="18.75">
      <c r="A554" s="52"/>
      <c r="B554" s="53"/>
      <c r="C554" s="2"/>
      <c r="D554" s="2"/>
      <c r="E554" s="2"/>
      <c r="F554" s="2"/>
      <c r="G554" s="2">
        <v>1</v>
      </c>
      <c r="H554" s="2">
        <v>1</v>
      </c>
      <c r="I554" s="9">
        <f t="shared" si="2"/>
        <v>0</v>
      </c>
      <c r="J554" s="2"/>
      <c r="K554" s="2"/>
      <c r="L554" s="2"/>
      <c r="M554" s="2"/>
      <c r="N554" s="2"/>
      <c r="O554" s="2"/>
      <c r="P554" s="17">
        <v>1</v>
      </c>
      <c r="Q554" s="2" t="e">
        <f>P554-#REF!</f>
        <v>#REF!</v>
      </c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/>
      <c r="AI5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4"/>
      <c r="BQ554" s="54"/>
      <c r="BR554" s="54"/>
      <c r="BS554" s="54"/>
      <c r="BT554" s="54"/>
      <c r="BU554" s="54"/>
      <c r="BV554" s="54"/>
      <c r="BW554" s="54"/>
      <c r="BX554" s="54"/>
      <c r="BY554" s="54"/>
      <c r="BZ554" s="54"/>
      <c r="CA554" s="54"/>
      <c r="CB554" s="54"/>
      <c r="CC554" s="54"/>
      <c r="CD554" s="54"/>
      <c r="CE554" s="54"/>
      <c r="CF554" s="54"/>
      <c r="CG554" s="54"/>
      <c r="CH554" s="54"/>
      <c r="CI554" s="54"/>
      <c r="CJ554" s="54"/>
      <c r="CK554"/>
      <c r="CL554"/>
      <c r="CM554"/>
      <c r="CN554"/>
      <c r="CO554"/>
      <c r="CP554"/>
      <c r="CQ554"/>
      <c r="CR554"/>
      <c r="CS554"/>
      <c r="CT554" s="77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</row>
    <row r="555" spans="1:198" s="51" customFormat="1" ht="18.75">
      <c r="A555" s="52"/>
      <c r="B555" s="53"/>
      <c r="C555" s="2"/>
      <c r="D555" s="2"/>
      <c r="E555" s="2"/>
      <c r="F555" s="2"/>
      <c r="G555" s="2">
        <v>1</v>
      </c>
      <c r="H555" s="2">
        <v>1</v>
      </c>
      <c r="I555" s="9">
        <f t="shared" si="2"/>
        <v>0</v>
      </c>
      <c r="J555" s="2"/>
      <c r="K555" s="2"/>
      <c r="L555" s="2"/>
      <c r="M555" s="2"/>
      <c r="N555" s="2"/>
      <c r="O555" s="2"/>
      <c r="P555" s="37">
        <v>1</v>
      </c>
      <c r="Q555" s="2" t="e">
        <f>P555-#REF!</f>
        <v>#REF!</v>
      </c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/>
      <c r="AI555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4"/>
      <c r="BQ555" s="54"/>
      <c r="BR555" s="54"/>
      <c r="BS555" s="54"/>
      <c r="BT555" s="54"/>
      <c r="BU555" s="54"/>
      <c r="BV555" s="54"/>
      <c r="BW555" s="54"/>
      <c r="BX555" s="54"/>
      <c r="BY555" s="54"/>
      <c r="BZ555" s="54"/>
      <c r="CA555" s="54"/>
      <c r="CB555" s="54"/>
      <c r="CC555" s="54"/>
      <c r="CD555" s="54"/>
      <c r="CE555" s="54"/>
      <c r="CF555" s="54"/>
      <c r="CG555" s="54"/>
      <c r="CH555" s="54"/>
      <c r="CI555" s="54"/>
      <c r="CJ555" s="54"/>
      <c r="CK555"/>
      <c r="CL555"/>
      <c r="CM555"/>
      <c r="CN555"/>
      <c r="CO555"/>
      <c r="CP555"/>
      <c r="CQ555"/>
      <c r="CR555"/>
      <c r="CS555"/>
      <c r="CT555" s="77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</row>
    <row r="556" spans="1:198" s="51" customFormat="1" ht="18.75">
      <c r="A556" s="52"/>
      <c r="B556" s="53"/>
      <c r="C556" s="2"/>
      <c r="D556" s="2"/>
      <c r="E556" s="2"/>
      <c r="F556" s="2"/>
      <c r="G556" s="2">
        <v>1</v>
      </c>
      <c r="H556" s="2">
        <v>1</v>
      </c>
      <c r="I556" s="9">
        <f t="shared" si="2"/>
        <v>0</v>
      </c>
      <c r="J556" s="2"/>
      <c r="K556" s="2"/>
      <c r="L556" s="2"/>
      <c r="M556" s="2"/>
      <c r="N556" s="2"/>
      <c r="O556" s="2"/>
      <c r="P556" s="17">
        <v>1</v>
      </c>
      <c r="Q556" s="2" t="e">
        <f>P556-#REF!</f>
        <v>#REF!</v>
      </c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/>
      <c r="AI556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4"/>
      <c r="BQ556" s="54"/>
      <c r="BR556" s="54"/>
      <c r="BS556" s="54"/>
      <c r="BT556" s="54"/>
      <c r="BU556" s="54"/>
      <c r="BV556" s="54"/>
      <c r="BW556" s="54"/>
      <c r="BX556" s="54"/>
      <c r="BY556" s="54"/>
      <c r="BZ556" s="54"/>
      <c r="CA556" s="54"/>
      <c r="CB556" s="54"/>
      <c r="CC556" s="54"/>
      <c r="CD556" s="54"/>
      <c r="CE556" s="54"/>
      <c r="CF556" s="54"/>
      <c r="CG556" s="54"/>
      <c r="CH556" s="54"/>
      <c r="CI556" s="54"/>
      <c r="CJ556" s="54"/>
      <c r="CK556"/>
      <c r="CL556"/>
      <c r="CM556"/>
      <c r="CN556"/>
      <c r="CO556"/>
      <c r="CP556"/>
      <c r="CQ556"/>
      <c r="CR556"/>
      <c r="CS556"/>
      <c r="CT556" s="77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</row>
    <row r="557" spans="1:198" s="51" customFormat="1" ht="56.25">
      <c r="A557" s="52"/>
      <c r="B557" s="53"/>
      <c r="C557" s="2"/>
      <c r="D557" s="2"/>
      <c r="E557" s="2"/>
      <c r="F557" s="2"/>
      <c r="G557" s="2">
        <v>0</v>
      </c>
      <c r="H557" s="2" t="s">
        <v>71</v>
      </c>
      <c r="I557" s="9" t="e">
        <f t="shared" si="2"/>
        <v>#VALUE!</v>
      </c>
      <c r="J557" s="2"/>
      <c r="K557" s="2"/>
      <c r="L557" s="2"/>
      <c r="M557" s="2"/>
      <c r="N557" s="2"/>
      <c r="O557" s="2"/>
      <c r="P557" s="13"/>
      <c r="Q557" s="2" t="e">
        <f>P557-#REF!</f>
        <v>#REF!</v>
      </c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/>
      <c r="AI557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4"/>
      <c r="BQ557" s="54"/>
      <c r="BR557" s="54"/>
      <c r="BS557" s="54"/>
      <c r="BT557" s="54"/>
      <c r="BU557" s="54"/>
      <c r="BV557" s="54"/>
      <c r="BW557" s="54"/>
      <c r="BX557" s="54"/>
      <c r="BY557" s="54"/>
      <c r="BZ557" s="54"/>
      <c r="CA557" s="54"/>
      <c r="CB557" s="54"/>
      <c r="CC557" s="54"/>
      <c r="CD557" s="54"/>
      <c r="CE557" s="54"/>
      <c r="CF557" s="54"/>
      <c r="CG557" s="54"/>
      <c r="CH557" s="54"/>
      <c r="CI557" s="54"/>
      <c r="CJ557" s="54"/>
      <c r="CK557"/>
      <c r="CL557"/>
      <c r="CM557"/>
      <c r="CN557"/>
      <c r="CO557"/>
      <c r="CP557"/>
      <c r="CQ557"/>
      <c r="CR557"/>
      <c r="CS557"/>
      <c r="CT557" s="7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</row>
    <row r="558" spans="1:198" s="51" customFormat="1" ht="18.75">
      <c r="A558" s="52"/>
      <c r="B558" s="53"/>
      <c r="C558" s="2"/>
      <c r="D558" s="2"/>
      <c r="E558" s="2"/>
      <c r="F558" s="2"/>
      <c r="G558" s="2">
        <v>1</v>
      </c>
      <c r="H558" s="2">
        <v>1</v>
      </c>
      <c r="I558" s="9">
        <f t="shared" si="2"/>
        <v>0</v>
      </c>
      <c r="J558" s="2"/>
      <c r="K558" s="2"/>
      <c r="L558" s="2"/>
      <c r="M558" s="2"/>
      <c r="N558" s="2"/>
      <c r="O558" s="2"/>
      <c r="P558" s="17">
        <v>1</v>
      </c>
      <c r="Q558" s="2" t="e">
        <f>P558-#REF!</f>
        <v>#REF!</v>
      </c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/>
      <c r="AI558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4"/>
      <c r="BQ558" s="54"/>
      <c r="BR558" s="54"/>
      <c r="BS558" s="54"/>
      <c r="BT558" s="54"/>
      <c r="BU558" s="54"/>
      <c r="BV558" s="54"/>
      <c r="BW558" s="54"/>
      <c r="BX558" s="54"/>
      <c r="BY558" s="54"/>
      <c r="BZ558" s="54"/>
      <c r="CA558" s="54"/>
      <c r="CB558" s="54"/>
      <c r="CC558" s="54"/>
      <c r="CD558" s="54"/>
      <c r="CE558" s="54"/>
      <c r="CF558" s="54"/>
      <c r="CG558" s="54"/>
      <c r="CH558" s="54"/>
      <c r="CI558" s="54"/>
      <c r="CJ558" s="54"/>
      <c r="CK558"/>
      <c r="CL558"/>
      <c r="CM558"/>
      <c r="CN558"/>
      <c r="CO558"/>
      <c r="CP558"/>
      <c r="CQ558"/>
      <c r="CR558"/>
      <c r="CS558"/>
      <c r="CT558" s="77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</row>
    <row r="559" spans="1:198" s="51" customFormat="1" ht="18.75">
      <c r="A559" s="52"/>
      <c r="B559" s="53"/>
      <c r="C559" s="2"/>
      <c r="D559" s="2"/>
      <c r="E559" s="2"/>
      <c r="F559" s="2"/>
      <c r="G559" s="2">
        <v>1</v>
      </c>
      <c r="H559" s="2">
        <v>1</v>
      </c>
      <c r="I559" s="9">
        <f t="shared" si="2"/>
        <v>0</v>
      </c>
      <c r="J559" s="2"/>
      <c r="K559" s="2"/>
      <c r="L559" s="2"/>
      <c r="M559" s="2"/>
      <c r="N559" s="2"/>
      <c r="O559" s="2"/>
      <c r="P559" s="17">
        <v>1</v>
      </c>
      <c r="Q559" s="2" t="e">
        <f>P559-#REF!</f>
        <v>#REF!</v>
      </c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/>
      <c r="AI559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  <c r="BB559" s="54"/>
      <c r="BC559" s="54"/>
      <c r="BD559" s="54"/>
      <c r="BE559" s="54"/>
      <c r="BF559" s="54"/>
      <c r="BG559" s="54"/>
      <c r="BH559" s="54"/>
      <c r="BI559" s="54"/>
      <c r="BJ559" s="54"/>
      <c r="BK559" s="54"/>
      <c r="BL559" s="54"/>
      <c r="BM559" s="54"/>
      <c r="BN559" s="54"/>
      <c r="BO559" s="54"/>
      <c r="BP559" s="54"/>
      <c r="BQ559" s="54"/>
      <c r="BR559" s="54"/>
      <c r="BS559" s="54"/>
      <c r="BT559" s="54"/>
      <c r="BU559" s="54"/>
      <c r="BV559" s="54"/>
      <c r="BW559" s="54"/>
      <c r="BX559" s="54"/>
      <c r="BY559" s="54"/>
      <c r="BZ559" s="54"/>
      <c r="CA559" s="54"/>
      <c r="CB559" s="54"/>
      <c r="CC559" s="54"/>
      <c r="CD559" s="54"/>
      <c r="CE559" s="54"/>
      <c r="CF559" s="54"/>
      <c r="CG559" s="54"/>
      <c r="CH559" s="54"/>
      <c r="CI559" s="54"/>
      <c r="CJ559" s="54"/>
      <c r="CK559"/>
      <c r="CL559"/>
      <c r="CM559"/>
      <c r="CN559"/>
      <c r="CO559"/>
      <c r="CP559"/>
      <c r="CQ559"/>
      <c r="CR559"/>
      <c r="CS559"/>
      <c r="CT559" s="77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</row>
    <row r="560" spans="1:198" s="51" customFormat="1" ht="18.75">
      <c r="A560" s="52"/>
      <c r="B560" s="53"/>
      <c r="C560" s="2"/>
      <c r="D560" s="2"/>
      <c r="E560" s="2"/>
      <c r="F560" s="2"/>
      <c r="G560" s="2">
        <v>1</v>
      </c>
      <c r="H560" s="2">
        <v>1</v>
      </c>
      <c r="I560" s="9">
        <f t="shared" si="2"/>
        <v>0</v>
      </c>
      <c r="J560" s="2"/>
      <c r="K560" s="2"/>
      <c r="L560" s="2"/>
      <c r="M560" s="2"/>
      <c r="N560" s="2"/>
      <c r="O560" s="2"/>
      <c r="P560" s="17">
        <v>1</v>
      </c>
      <c r="Q560" s="2" t="e">
        <f>P560-#REF!</f>
        <v>#REF!</v>
      </c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/>
      <c r="AI560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4"/>
      <c r="BQ560" s="54"/>
      <c r="BR560" s="54"/>
      <c r="BS560" s="54"/>
      <c r="BT560" s="54"/>
      <c r="BU560" s="54"/>
      <c r="BV560" s="54"/>
      <c r="BW560" s="54"/>
      <c r="BX560" s="54"/>
      <c r="BY560" s="54"/>
      <c r="BZ560" s="54"/>
      <c r="CA560" s="54"/>
      <c r="CB560" s="54"/>
      <c r="CC560" s="54"/>
      <c r="CD560" s="54"/>
      <c r="CE560" s="54"/>
      <c r="CF560" s="54"/>
      <c r="CG560" s="54"/>
      <c r="CH560" s="54"/>
      <c r="CI560" s="54"/>
      <c r="CJ560" s="54"/>
      <c r="CK560"/>
      <c r="CL560"/>
      <c r="CM560"/>
      <c r="CN560"/>
      <c r="CO560"/>
      <c r="CP560"/>
      <c r="CQ560"/>
      <c r="CR560"/>
      <c r="CS560"/>
      <c r="CT560" s="77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</row>
    <row r="561" spans="1:198" s="51" customFormat="1" ht="18.75">
      <c r="A561" s="52"/>
      <c r="B561" s="53"/>
      <c r="C561" s="2"/>
      <c r="D561" s="2"/>
      <c r="E561" s="2"/>
      <c r="F561" s="2"/>
      <c r="G561" s="2">
        <v>1</v>
      </c>
      <c r="H561" s="2">
        <v>1</v>
      </c>
      <c r="I561" s="9">
        <f t="shared" si="2"/>
        <v>0</v>
      </c>
      <c r="J561" s="2"/>
      <c r="K561" s="2"/>
      <c r="L561" s="2"/>
      <c r="M561" s="2"/>
      <c r="N561" s="2"/>
      <c r="O561" s="2"/>
      <c r="P561" s="17">
        <v>1</v>
      </c>
      <c r="Q561" s="2" t="e">
        <f>P561-#REF!</f>
        <v>#REF!</v>
      </c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/>
      <c r="AI561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4"/>
      <c r="BQ561" s="54"/>
      <c r="BR561" s="54"/>
      <c r="BS561" s="54"/>
      <c r="BT561" s="54"/>
      <c r="BU561" s="54"/>
      <c r="BV561" s="54"/>
      <c r="BW561" s="54"/>
      <c r="BX561" s="54"/>
      <c r="BY561" s="54"/>
      <c r="BZ561" s="54"/>
      <c r="CA561" s="54"/>
      <c r="CB561" s="54"/>
      <c r="CC561" s="54"/>
      <c r="CD561" s="54"/>
      <c r="CE561" s="54"/>
      <c r="CF561" s="54"/>
      <c r="CG561" s="54"/>
      <c r="CH561" s="54"/>
      <c r="CI561" s="54"/>
      <c r="CJ561" s="54"/>
      <c r="CK561"/>
      <c r="CL561"/>
      <c r="CM561"/>
      <c r="CN561"/>
      <c r="CO561"/>
      <c r="CP561"/>
      <c r="CQ561"/>
      <c r="CR561"/>
      <c r="CS561"/>
      <c r="CT561" s="77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</row>
    <row r="562" spans="1:198" s="51" customFormat="1" ht="56.25">
      <c r="A562" s="52"/>
      <c r="B562" s="53"/>
      <c r="C562" s="2"/>
      <c r="D562" s="2"/>
      <c r="E562" s="2"/>
      <c r="F562" s="2"/>
      <c r="G562" s="2">
        <v>0</v>
      </c>
      <c r="H562" s="2" t="s">
        <v>71</v>
      </c>
      <c r="I562" s="9" t="e">
        <f t="shared" si="2"/>
        <v>#VALUE!</v>
      </c>
      <c r="J562" s="2"/>
      <c r="K562" s="2"/>
      <c r="L562" s="2"/>
      <c r="M562" s="2"/>
      <c r="N562" s="2"/>
      <c r="O562" s="2"/>
      <c r="P562" s="30"/>
      <c r="Q562" s="2" t="e">
        <f>P562-#REF!</f>
        <v>#REF!</v>
      </c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/>
      <c r="AI562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4"/>
      <c r="BQ562" s="54"/>
      <c r="BR562" s="54"/>
      <c r="BS562" s="54"/>
      <c r="BT562" s="54"/>
      <c r="BU562" s="54"/>
      <c r="BV562" s="54"/>
      <c r="BW562" s="54"/>
      <c r="BX562" s="54"/>
      <c r="BY562" s="54"/>
      <c r="BZ562" s="54"/>
      <c r="CA562" s="54"/>
      <c r="CB562" s="54"/>
      <c r="CC562" s="54"/>
      <c r="CD562" s="54"/>
      <c r="CE562" s="54"/>
      <c r="CF562" s="54"/>
      <c r="CG562" s="54"/>
      <c r="CH562" s="54"/>
      <c r="CI562" s="54"/>
      <c r="CJ562" s="54"/>
      <c r="CK562"/>
      <c r="CL562"/>
      <c r="CM562"/>
      <c r="CN562"/>
      <c r="CO562"/>
      <c r="CP562"/>
      <c r="CQ562"/>
      <c r="CR562"/>
      <c r="CS562"/>
      <c r="CT562" s="77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</row>
    <row r="563" spans="1:198" s="51" customFormat="1" ht="18.75">
      <c r="A563" s="52"/>
      <c r="B563" s="53"/>
      <c r="C563" s="2"/>
      <c r="D563" s="2"/>
      <c r="E563" s="2"/>
      <c r="F563" s="2"/>
      <c r="G563" s="2">
        <v>1</v>
      </c>
      <c r="H563" s="2">
        <v>1</v>
      </c>
      <c r="I563" s="9">
        <f t="shared" si="2"/>
        <v>0</v>
      </c>
      <c r="J563" s="2"/>
      <c r="K563" s="2"/>
      <c r="L563" s="2"/>
      <c r="M563" s="2"/>
      <c r="N563" s="2"/>
      <c r="O563" s="2"/>
      <c r="P563" s="17">
        <v>1</v>
      </c>
      <c r="Q563" s="2" t="e">
        <f>P563-#REF!</f>
        <v>#REF!</v>
      </c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/>
      <c r="AI563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4"/>
      <c r="BQ563" s="54"/>
      <c r="BR563" s="54"/>
      <c r="BS563" s="54"/>
      <c r="BT563" s="54"/>
      <c r="BU563" s="54"/>
      <c r="BV563" s="54"/>
      <c r="BW563" s="54"/>
      <c r="BX563" s="54"/>
      <c r="BY563" s="54"/>
      <c r="BZ563" s="54"/>
      <c r="CA563" s="54"/>
      <c r="CB563" s="54"/>
      <c r="CC563" s="54"/>
      <c r="CD563" s="54"/>
      <c r="CE563" s="54"/>
      <c r="CF563" s="54"/>
      <c r="CG563" s="54"/>
      <c r="CH563" s="54"/>
      <c r="CI563" s="54"/>
      <c r="CJ563" s="54"/>
      <c r="CK563"/>
      <c r="CL563"/>
      <c r="CM563"/>
      <c r="CN563"/>
      <c r="CO563"/>
      <c r="CP563"/>
      <c r="CQ563"/>
      <c r="CR563"/>
      <c r="CS563"/>
      <c r="CT563" s="77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</row>
    <row r="564" spans="1:198" s="51" customFormat="1" ht="18.75">
      <c r="A564" s="52"/>
      <c r="B564" s="53"/>
      <c r="C564" s="2"/>
      <c r="D564" s="2"/>
      <c r="E564" s="2"/>
      <c r="F564" s="2"/>
      <c r="G564" s="2">
        <v>1</v>
      </c>
      <c r="H564" s="2">
        <v>1</v>
      </c>
      <c r="I564" s="9">
        <f t="shared" si="2"/>
        <v>0</v>
      </c>
      <c r="J564" s="2"/>
      <c r="K564" s="2"/>
      <c r="L564" s="2"/>
      <c r="M564" s="2"/>
      <c r="N564" s="2"/>
      <c r="O564" s="2"/>
      <c r="P564" s="17">
        <v>1</v>
      </c>
      <c r="Q564" s="2" t="e">
        <f>P564-#REF!</f>
        <v>#REF!</v>
      </c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/>
      <c r="AI56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4"/>
      <c r="BQ564" s="54"/>
      <c r="BR564" s="54"/>
      <c r="BS564" s="54"/>
      <c r="BT564" s="54"/>
      <c r="BU564" s="54"/>
      <c r="BV564" s="54"/>
      <c r="BW564" s="54"/>
      <c r="BX564" s="54"/>
      <c r="BY564" s="54"/>
      <c r="BZ564" s="54"/>
      <c r="CA564" s="54"/>
      <c r="CB564" s="54"/>
      <c r="CC564" s="54"/>
      <c r="CD564" s="54"/>
      <c r="CE564" s="54"/>
      <c r="CF564" s="54"/>
      <c r="CG564" s="54"/>
      <c r="CH564" s="54"/>
      <c r="CI564" s="54"/>
      <c r="CJ564" s="54"/>
      <c r="CK564"/>
      <c r="CL564"/>
      <c r="CM564"/>
      <c r="CN564"/>
      <c r="CO564"/>
      <c r="CP564"/>
      <c r="CQ564"/>
      <c r="CR564"/>
      <c r="CS564"/>
      <c r="CT564" s="77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</row>
    <row r="565" spans="1:198" s="51" customFormat="1" ht="18.75">
      <c r="A565" s="52"/>
      <c r="B565" s="53"/>
      <c r="C565" s="2"/>
      <c r="D565" s="2"/>
      <c r="E565" s="2"/>
      <c r="F565" s="2"/>
      <c r="G565" s="2">
        <v>1</v>
      </c>
      <c r="H565" s="2">
        <v>1</v>
      </c>
      <c r="I565" s="9">
        <f t="shared" si="2"/>
        <v>0</v>
      </c>
      <c r="J565" s="2"/>
      <c r="K565" s="2"/>
      <c r="L565" s="2"/>
      <c r="M565" s="2"/>
      <c r="N565" s="2"/>
      <c r="O565" s="2"/>
      <c r="P565" s="20">
        <v>1</v>
      </c>
      <c r="Q565" s="2" t="e">
        <f>P565-#REF!</f>
        <v>#REF!</v>
      </c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/>
      <c r="AI565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4"/>
      <c r="BQ565" s="54"/>
      <c r="BR565" s="54"/>
      <c r="BS565" s="54"/>
      <c r="BT565" s="54"/>
      <c r="BU565" s="54"/>
      <c r="BV565" s="54"/>
      <c r="BW565" s="54"/>
      <c r="BX565" s="54"/>
      <c r="BY565" s="54"/>
      <c r="BZ565" s="54"/>
      <c r="CA565" s="54"/>
      <c r="CB565" s="54"/>
      <c r="CC565" s="54"/>
      <c r="CD565" s="54"/>
      <c r="CE565" s="54"/>
      <c r="CF565" s="54"/>
      <c r="CG565" s="54"/>
      <c r="CH565" s="54"/>
      <c r="CI565" s="54"/>
      <c r="CJ565" s="54"/>
      <c r="CK565"/>
      <c r="CL565"/>
      <c r="CM565"/>
      <c r="CN565"/>
      <c r="CO565"/>
      <c r="CP565"/>
      <c r="CQ565"/>
      <c r="CR565"/>
      <c r="CS565"/>
      <c r="CT565" s="77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</row>
    <row r="566" spans="1:198" s="51" customFormat="1" ht="18.75">
      <c r="A566" s="52"/>
      <c r="B566" s="53"/>
      <c r="C566" s="2"/>
      <c r="D566" s="2"/>
      <c r="E566" s="2"/>
      <c r="F566" s="2"/>
      <c r="G566" s="2">
        <v>1</v>
      </c>
      <c r="H566" s="2">
        <v>1</v>
      </c>
      <c r="I566" s="9">
        <f t="shared" si="2"/>
        <v>0</v>
      </c>
      <c r="J566" s="2"/>
      <c r="K566" s="2"/>
      <c r="L566" s="2"/>
      <c r="M566" s="2"/>
      <c r="N566" s="2"/>
      <c r="O566" s="2"/>
      <c r="P566" s="17">
        <v>1</v>
      </c>
      <c r="Q566" s="2" t="e">
        <f>P566-#REF!</f>
        <v>#REF!</v>
      </c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/>
      <c r="AI566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4"/>
      <c r="BQ566" s="54"/>
      <c r="BR566" s="54"/>
      <c r="BS566" s="54"/>
      <c r="BT566" s="54"/>
      <c r="BU566" s="54"/>
      <c r="BV566" s="54"/>
      <c r="BW566" s="54"/>
      <c r="BX566" s="54"/>
      <c r="BY566" s="54"/>
      <c r="BZ566" s="54"/>
      <c r="CA566" s="54"/>
      <c r="CB566" s="54"/>
      <c r="CC566" s="54"/>
      <c r="CD566" s="54"/>
      <c r="CE566" s="54"/>
      <c r="CF566" s="54"/>
      <c r="CG566" s="54"/>
      <c r="CH566" s="54"/>
      <c r="CI566" s="54"/>
      <c r="CJ566" s="54"/>
      <c r="CK566"/>
      <c r="CL566"/>
      <c r="CM566"/>
      <c r="CN566"/>
      <c r="CO566"/>
      <c r="CP566"/>
      <c r="CQ566"/>
      <c r="CR566"/>
      <c r="CS566"/>
      <c r="CT566" s="77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</row>
    <row r="567" spans="1:198" s="51" customFormat="1" ht="18.75">
      <c r="A567" s="52"/>
      <c r="B567" s="53"/>
      <c r="C567" s="2"/>
      <c r="D567" s="2"/>
      <c r="E567" s="2"/>
      <c r="F567" s="2"/>
      <c r="G567" s="2">
        <v>1</v>
      </c>
      <c r="H567" s="2">
        <v>1</v>
      </c>
      <c r="I567" s="9">
        <f t="shared" si="2"/>
        <v>0</v>
      </c>
      <c r="J567" s="2"/>
      <c r="K567" s="2"/>
      <c r="L567" s="2"/>
      <c r="M567" s="2"/>
      <c r="N567" s="2"/>
      <c r="O567" s="2"/>
      <c r="P567" s="17">
        <v>1</v>
      </c>
      <c r="Q567" s="2" t="e">
        <f>P567-#REF!</f>
        <v>#REF!</v>
      </c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/>
      <c r="AI567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4"/>
      <c r="BQ567" s="54"/>
      <c r="BR567" s="54"/>
      <c r="BS567" s="54"/>
      <c r="BT567" s="54"/>
      <c r="BU567" s="54"/>
      <c r="BV567" s="54"/>
      <c r="BW567" s="54"/>
      <c r="BX567" s="54"/>
      <c r="BY567" s="54"/>
      <c r="BZ567" s="54"/>
      <c r="CA567" s="54"/>
      <c r="CB567" s="54"/>
      <c r="CC567" s="54"/>
      <c r="CD567" s="54"/>
      <c r="CE567" s="54"/>
      <c r="CF567" s="54"/>
      <c r="CG567" s="54"/>
      <c r="CH567" s="54"/>
      <c r="CI567" s="54"/>
      <c r="CJ567" s="54"/>
      <c r="CK567"/>
      <c r="CL567"/>
      <c r="CM567"/>
      <c r="CN567"/>
      <c r="CO567"/>
      <c r="CP567"/>
      <c r="CQ567"/>
      <c r="CR567"/>
      <c r="CS567"/>
      <c r="CT567" s="7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</row>
    <row r="568" spans="1:198" s="51" customFormat="1" ht="18.75">
      <c r="A568" s="52"/>
      <c r="B568" s="53"/>
      <c r="C568" s="2"/>
      <c r="D568" s="2"/>
      <c r="E568" s="2"/>
      <c r="F568" s="2"/>
      <c r="G568" s="2">
        <v>1</v>
      </c>
      <c r="H568" s="2">
        <v>1</v>
      </c>
      <c r="I568" s="9">
        <f t="shared" si="2"/>
        <v>0</v>
      </c>
      <c r="J568" s="2"/>
      <c r="K568" s="2"/>
      <c r="L568" s="2"/>
      <c r="M568" s="2"/>
      <c r="N568" s="2"/>
      <c r="O568" s="2"/>
      <c r="P568" s="17">
        <v>1</v>
      </c>
      <c r="Q568" s="2" t="e">
        <f>P568-#REF!</f>
        <v>#REF!</v>
      </c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/>
      <c r="AI568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4"/>
      <c r="BQ568" s="54"/>
      <c r="BR568" s="54"/>
      <c r="BS568" s="54"/>
      <c r="BT568" s="54"/>
      <c r="BU568" s="54"/>
      <c r="BV568" s="54"/>
      <c r="BW568" s="54"/>
      <c r="BX568" s="54"/>
      <c r="BY568" s="54"/>
      <c r="BZ568" s="54"/>
      <c r="CA568" s="54"/>
      <c r="CB568" s="54"/>
      <c r="CC568" s="54"/>
      <c r="CD568" s="54"/>
      <c r="CE568" s="54"/>
      <c r="CF568" s="54"/>
      <c r="CG568" s="54"/>
      <c r="CH568" s="54"/>
      <c r="CI568" s="54"/>
      <c r="CJ568" s="54"/>
      <c r="CK568"/>
      <c r="CL568"/>
      <c r="CM568"/>
      <c r="CN568"/>
      <c r="CO568"/>
      <c r="CP568"/>
      <c r="CQ568"/>
      <c r="CR568"/>
      <c r="CS568"/>
      <c r="CT568" s="77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</row>
    <row r="569" spans="1:198" s="51" customFormat="1" ht="18.75">
      <c r="A569" s="52"/>
      <c r="B569" s="53"/>
      <c r="C569" s="2"/>
      <c r="D569" s="2"/>
      <c r="E569" s="2"/>
      <c r="F569" s="2"/>
      <c r="G569" s="2">
        <v>1</v>
      </c>
      <c r="H569" s="2">
        <v>1</v>
      </c>
      <c r="I569" s="9">
        <f t="shared" si="2"/>
        <v>0</v>
      </c>
      <c r="J569" s="2"/>
      <c r="K569" s="2"/>
      <c r="L569" s="2"/>
      <c r="M569" s="2"/>
      <c r="N569" s="2"/>
      <c r="O569" s="2"/>
      <c r="P569" s="17">
        <v>1</v>
      </c>
      <c r="Q569" s="2" t="e">
        <f>P569-#REF!</f>
        <v>#REF!</v>
      </c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/>
      <c r="AI569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4"/>
      <c r="BQ569" s="54"/>
      <c r="BR569" s="54"/>
      <c r="BS569" s="54"/>
      <c r="BT569" s="54"/>
      <c r="BU569" s="54"/>
      <c r="BV569" s="54"/>
      <c r="BW569" s="54"/>
      <c r="BX569" s="54"/>
      <c r="BY569" s="54"/>
      <c r="BZ569" s="54"/>
      <c r="CA569" s="54"/>
      <c r="CB569" s="54"/>
      <c r="CC569" s="54"/>
      <c r="CD569" s="54"/>
      <c r="CE569" s="54"/>
      <c r="CF569" s="54"/>
      <c r="CG569" s="54"/>
      <c r="CH569" s="54"/>
      <c r="CI569" s="54"/>
      <c r="CJ569" s="54"/>
      <c r="CK569"/>
      <c r="CL569"/>
      <c r="CM569"/>
      <c r="CN569"/>
      <c r="CO569"/>
      <c r="CP569"/>
      <c r="CQ569"/>
      <c r="CR569"/>
      <c r="CS569"/>
      <c r="CT569" s="77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</row>
    <row r="570" spans="1:198" s="51" customFormat="1" ht="18.75">
      <c r="A570" s="52"/>
      <c r="B570" s="53"/>
      <c r="C570" s="2"/>
      <c r="D570" s="2"/>
      <c r="E570" s="2"/>
      <c r="F570" s="2"/>
      <c r="G570" s="2">
        <v>1</v>
      </c>
      <c r="H570" s="2">
        <v>1</v>
      </c>
      <c r="I570" s="9">
        <f t="shared" si="2"/>
        <v>0</v>
      </c>
      <c r="J570" s="2"/>
      <c r="K570" s="2"/>
      <c r="L570" s="2"/>
      <c r="M570" s="2"/>
      <c r="N570" s="2"/>
      <c r="O570" s="2"/>
      <c r="P570" s="17">
        <v>1</v>
      </c>
      <c r="Q570" s="2" t="e">
        <f>P570-#REF!</f>
        <v>#REF!</v>
      </c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/>
      <c r="AI570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4"/>
      <c r="BQ570" s="54"/>
      <c r="BR570" s="54"/>
      <c r="BS570" s="54"/>
      <c r="BT570" s="54"/>
      <c r="BU570" s="54"/>
      <c r="BV570" s="54"/>
      <c r="BW570" s="54"/>
      <c r="BX570" s="54"/>
      <c r="BY570" s="54"/>
      <c r="BZ570" s="54"/>
      <c r="CA570" s="54"/>
      <c r="CB570" s="54"/>
      <c r="CC570" s="54"/>
      <c r="CD570" s="54"/>
      <c r="CE570" s="54"/>
      <c r="CF570" s="54"/>
      <c r="CG570" s="54"/>
      <c r="CH570" s="54"/>
      <c r="CI570" s="54"/>
      <c r="CJ570" s="54"/>
      <c r="CK570"/>
      <c r="CL570"/>
      <c r="CM570"/>
      <c r="CN570"/>
      <c r="CO570"/>
      <c r="CP570"/>
      <c r="CQ570"/>
      <c r="CR570"/>
      <c r="CS570"/>
      <c r="CT570" s="77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</row>
    <row r="571" spans="1:198" s="51" customFormat="1" ht="56.25">
      <c r="A571" s="52"/>
      <c r="B571" s="53"/>
      <c r="C571" s="2"/>
      <c r="D571" s="2"/>
      <c r="E571" s="2"/>
      <c r="F571" s="2"/>
      <c r="G571" s="2">
        <v>0</v>
      </c>
      <c r="H571" s="2" t="s">
        <v>71</v>
      </c>
      <c r="I571" s="9" t="e">
        <f t="shared" si="2"/>
        <v>#VALUE!</v>
      </c>
      <c r="J571" s="2"/>
      <c r="K571" s="2"/>
      <c r="L571" s="2"/>
      <c r="M571" s="2"/>
      <c r="N571" s="2"/>
      <c r="O571" s="2"/>
      <c r="P571" s="13"/>
      <c r="Q571" s="2" t="e">
        <f>P571-#REF!</f>
        <v>#REF!</v>
      </c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/>
      <c r="AI571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4"/>
      <c r="BQ571" s="54"/>
      <c r="BR571" s="54"/>
      <c r="BS571" s="54"/>
      <c r="BT571" s="54"/>
      <c r="BU571" s="54"/>
      <c r="BV571" s="54"/>
      <c r="BW571" s="54"/>
      <c r="BX571" s="54"/>
      <c r="BY571" s="54"/>
      <c r="BZ571" s="54"/>
      <c r="CA571" s="54"/>
      <c r="CB571" s="54"/>
      <c r="CC571" s="54"/>
      <c r="CD571" s="54"/>
      <c r="CE571" s="54"/>
      <c r="CF571" s="54"/>
      <c r="CG571" s="54"/>
      <c r="CH571" s="54"/>
      <c r="CI571" s="54"/>
      <c r="CJ571" s="54"/>
      <c r="CK571"/>
      <c r="CL571"/>
      <c r="CM571"/>
      <c r="CN571"/>
      <c r="CO571"/>
      <c r="CP571"/>
      <c r="CQ571"/>
      <c r="CR571"/>
      <c r="CS571"/>
      <c r="CT571" s="77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</row>
    <row r="572" spans="1:198" s="51" customFormat="1" ht="18.75">
      <c r="A572" s="52"/>
      <c r="B572" s="53"/>
      <c r="C572" s="2"/>
      <c r="D572" s="2"/>
      <c r="E572" s="2"/>
      <c r="F572" s="2"/>
      <c r="G572" s="2">
        <v>1</v>
      </c>
      <c r="H572" s="2">
        <v>1</v>
      </c>
      <c r="I572" s="9">
        <f t="shared" si="2"/>
        <v>0</v>
      </c>
      <c r="J572" s="2"/>
      <c r="K572" s="2"/>
      <c r="L572" s="2"/>
      <c r="M572" s="2"/>
      <c r="N572" s="2"/>
      <c r="O572" s="2"/>
      <c r="P572" s="11">
        <v>1</v>
      </c>
      <c r="Q572" s="2" t="e">
        <f>P572-#REF!</f>
        <v>#REF!</v>
      </c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/>
      <c r="AI572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4"/>
      <c r="BQ572" s="54"/>
      <c r="BR572" s="54"/>
      <c r="BS572" s="54"/>
      <c r="BT572" s="54"/>
      <c r="BU572" s="54"/>
      <c r="BV572" s="54"/>
      <c r="BW572" s="54"/>
      <c r="BX572" s="54"/>
      <c r="BY572" s="54"/>
      <c r="BZ572" s="54"/>
      <c r="CA572" s="54"/>
      <c r="CB572" s="54"/>
      <c r="CC572" s="54"/>
      <c r="CD572" s="54"/>
      <c r="CE572" s="54"/>
      <c r="CF572" s="54"/>
      <c r="CG572" s="54"/>
      <c r="CH572" s="54"/>
      <c r="CI572" s="54"/>
      <c r="CJ572" s="54"/>
      <c r="CK572"/>
      <c r="CL572"/>
      <c r="CM572"/>
      <c r="CN572"/>
      <c r="CO572"/>
      <c r="CP572"/>
      <c r="CQ572"/>
      <c r="CR572"/>
      <c r="CS572"/>
      <c r="CT572" s="77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</row>
    <row r="573" spans="1:198" s="51" customFormat="1" ht="18.75">
      <c r="A573" s="52"/>
      <c r="B573" s="53"/>
      <c r="C573" s="2"/>
      <c r="D573" s="2"/>
      <c r="E573" s="2"/>
      <c r="F573" s="2"/>
      <c r="G573" s="2">
        <v>1</v>
      </c>
      <c r="H573" s="2">
        <v>1</v>
      </c>
      <c r="I573" s="9">
        <f t="shared" si="2"/>
        <v>0</v>
      </c>
      <c r="J573" s="2"/>
      <c r="K573" s="2"/>
      <c r="L573" s="2"/>
      <c r="M573" s="2"/>
      <c r="N573" s="2"/>
      <c r="O573" s="2"/>
      <c r="P573" s="15">
        <v>0</v>
      </c>
      <c r="Q573" s="2" t="e">
        <f>P573-#REF!</f>
        <v>#REF!</v>
      </c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/>
      <c r="AI573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4"/>
      <c r="BQ573" s="54"/>
      <c r="BR573" s="54"/>
      <c r="BS573" s="54"/>
      <c r="BT573" s="54"/>
      <c r="BU573" s="54"/>
      <c r="BV573" s="54"/>
      <c r="BW573" s="54"/>
      <c r="BX573" s="54"/>
      <c r="BY573" s="54"/>
      <c r="BZ573" s="54"/>
      <c r="CA573" s="54"/>
      <c r="CB573" s="54"/>
      <c r="CC573" s="54"/>
      <c r="CD573" s="54"/>
      <c r="CE573" s="54"/>
      <c r="CF573" s="54"/>
      <c r="CG573" s="54"/>
      <c r="CH573" s="54"/>
      <c r="CI573" s="54"/>
      <c r="CJ573" s="54"/>
      <c r="CK573"/>
      <c r="CL573"/>
      <c r="CM573"/>
      <c r="CN573"/>
      <c r="CO573"/>
      <c r="CP573"/>
      <c r="CQ573"/>
      <c r="CR573"/>
      <c r="CS573"/>
      <c r="CT573" s="77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</row>
    <row r="574" spans="1:198" s="51" customFormat="1" ht="18.75">
      <c r="A574" s="52"/>
      <c r="B574" s="53"/>
      <c r="C574" s="2"/>
      <c r="D574" s="2"/>
      <c r="E574" s="2"/>
      <c r="F574" s="2"/>
      <c r="G574" s="2">
        <v>1</v>
      </c>
      <c r="H574" s="2">
        <v>1</v>
      </c>
      <c r="I574" s="9">
        <f t="shared" si="2"/>
        <v>0</v>
      </c>
      <c r="J574" s="2"/>
      <c r="K574" s="2"/>
      <c r="L574" s="2"/>
      <c r="M574" s="2"/>
      <c r="N574" s="2"/>
      <c r="O574" s="2"/>
      <c r="P574" s="15">
        <v>0</v>
      </c>
      <c r="Q574" s="2" t="e">
        <f>P574-#REF!</f>
        <v>#REF!</v>
      </c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/>
      <c r="AI57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4"/>
      <c r="BQ574" s="54"/>
      <c r="BR574" s="54"/>
      <c r="BS574" s="54"/>
      <c r="BT574" s="54"/>
      <c r="BU574" s="54"/>
      <c r="BV574" s="54"/>
      <c r="BW574" s="54"/>
      <c r="BX574" s="54"/>
      <c r="BY574" s="54"/>
      <c r="BZ574" s="54"/>
      <c r="CA574" s="54"/>
      <c r="CB574" s="54"/>
      <c r="CC574" s="54"/>
      <c r="CD574" s="54"/>
      <c r="CE574" s="54"/>
      <c r="CF574" s="54"/>
      <c r="CG574" s="54"/>
      <c r="CH574" s="54"/>
      <c r="CI574" s="54"/>
      <c r="CJ574" s="54"/>
      <c r="CK574"/>
      <c r="CL574"/>
      <c r="CM574"/>
      <c r="CN574"/>
      <c r="CO574"/>
      <c r="CP574"/>
      <c r="CQ574"/>
      <c r="CR574"/>
      <c r="CS574"/>
      <c r="CT574" s="77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</row>
    <row r="575" spans="1:198" s="51" customFormat="1" ht="18.75">
      <c r="A575" s="52"/>
      <c r="B575" s="53"/>
      <c r="C575" s="2"/>
      <c r="D575" s="2"/>
      <c r="E575" s="2"/>
      <c r="F575" s="2"/>
      <c r="G575" s="2">
        <v>1</v>
      </c>
      <c r="H575" s="2">
        <v>1</v>
      </c>
      <c r="I575" s="9">
        <f t="shared" si="2"/>
        <v>0</v>
      </c>
      <c r="J575" s="2"/>
      <c r="K575" s="2"/>
      <c r="L575" s="2"/>
      <c r="M575" s="2"/>
      <c r="N575" s="2"/>
      <c r="O575" s="2"/>
      <c r="P575" s="15">
        <v>1</v>
      </c>
      <c r="Q575" s="2" t="e">
        <f>P575-#REF!</f>
        <v>#REF!</v>
      </c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/>
      <c r="AI575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4"/>
      <c r="BQ575" s="54"/>
      <c r="BR575" s="54"/>
      <c r="BS575" s="54"/>
      <c r="BT575" s="54"/>
      <c r="BU575" s="54"/>
      <c r="BV575" s="54"/>
      <c r="BW575" s="54"/>
      <c r="BX575" s="54"/>
      <c r="BY575" s="54"/>
      <c r="BZ575" s="54"/>
      <c r="CA575" s="54"/>
      <c r="CB575" s="54"/>
      <c r="CC575" s="54"/>
      <c r="CD575" s="54"/>
      <c r="CE575" s="54"/>
      <c r="CF575" s="54"/>
      <c r="CG575" s="54"/>
      <c r="CH575" s="54"/>
      <c r="CI575" s="54"/>
      <c r="CJ575" s="54"/>
      <c r="CK575"/>
      <c r="CL575"/>
      <c r="CM575"/>
      <c r="CN575"/>
      <c r="CO575"/>
      <c r="CP575"/>
      <c r="CQ575"/>
      <c r="CR575"/>
      <c r="CS575"/>
      <c r="CT575" s="77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</row>
    <row r="576" spans="1:198" s="51" customFormat="1" ht="18.75">
      <c r="A576" s="52"/>
      <c r="B576" s="53"/>
      <c r="C576" s="2"/>
      <c r="D576" s="2"/>
      <c r="E576" s="2"/>
      <c r="F576" s="2"/>
      <c r="G576" s="2">
        <v>1</v>
      </c>
      <c r="H576" s="2">
        <v>1</v>
      </c>
      <c r="I576" s="9">
        <f t="shared" si="2"/>
        <v>0</v>
      </c>
      <c r="J576" s="2"/>
      <c r="K576" s="2"/>
      <c r="L576" s="2"/>
      <c r="M576" s="2"/>
      <c r="N576" s="2"/>
      <c r="O576" s="2"/>
      <c r="P576" s="15">
        <v>1</v>
      </c>
      <c r="Q576" s="2" t="e">
        <f>P576-#REF!</f>
        <v>#REF!</v>
      </c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/>
      <c r="AI576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4"/>
      <c r="BQ576" s="54"/>
      <c r="BR576" s="54"/>
      <c r="BS576" s="54"/>
      <c r="BT576" s="54"/>
      <c r="BU576" s="54"/>
      <c r="BV576" s="54"/>
      <c r="BW576" s="54"/>
      <c r="BX576" s="54"/>
      <c r="BY576" s="54"/>
      <c r="BZ576" s="54"/>
      <c r="CA576" s="54"/>
      <c r="CB576" s="54"/>
      <c r="CC576" s="54"/>
      <c r="CD576" s="54"/>
      <c r="CE576" s="54"/>
      <c r="CF576" s="54"/>
      <c r="CG576" s="54"/>
      <c r="CH576" s="54"/>
      <c r="CI576" s="54"/>
      <c r="CJ576" s="54"/>
      <c r="CK576"/>
      <c r="CL576"/>
      <c r="CM576"/>
      <c r="CN576"/>
      <c r="CO576"/>
      <c r="CP576"/>
      <c r="CQ576"/>
      <c r="CR576"/>
      <c r="CS576"/>
      <c r="CT576" s="77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</row>
    <row r="577" spans="1:198" s="51" customFormat="1" ht="18.75">
      <c r="A577" s="52"/>
      <c r="B577" s="53"/>
      <c r="C577" s="2"/>
      <c r="D577" s="2"/>
      <c r="E577" s="2"/>
      <c r="F577" s="2"/>
      <c r="G577" s="2">
        <v>1</v>
      </c>
      <c r="H577" s="2">
        <v>1</v>
      </c>
      <c r="I577" s="9">
        <f t="shared" si="2"/>
        <v>0</v>
      </c>
      <c r="J577" s="2"/>
      <c r="K577" s="2"/>
      <c r="L577" s="2"/>
      <c r="M577" s="2"/>
      <c r="N577" s="2"/>
      <c r="O577" s="2"/>
      <c r="P577" s="15">
        <v>1</v>
      </c>
      <c r="Q577" s="2" t="e">
        <f>P577-#REF!</f>
        <v>#REF!</v>
      </c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/>
      <c r="AI577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4"/>
      <c r="BQ577" s="54"/>
      <c r="BR577" s="54"/>
      <c r="BS577" s="54"/>
      <c r="BT577" s="54"/>
      <c r="BU577" s="54"/>
      <c r="BV577" s="54"/>
      <c r="BW577" s="54"/>
      <c r="BX577" s="54"/>
      <c r="BY577" s="54"/>
      <c r="BZ577" s="54"/>
      <c r="CA577" s="54"/>
      <c r="CB577" s="54"/>
      <c r="CC577" s="54"/>
      <c r="CD577" s="54"/>
      <c r="CE577" s="54"/>
      <c r="CF577" s="54"/>
      <c r="CG577" s="54"/>
      <c r="CH577" s="54"/>
      <c r="CI577" s="54"/>
      <c r="CJ577" s="54"/>
      <c r="CK577"/>
      <c r="CL577"/>
      <c r="CM577"/>
      <c r="CN577"/>
      <c r="CO577"/>
      <c r="CP577"/>
      <c r="CQ577"/>
      <c r="CR577"/>
      <c r="CS577"/>
      <c r="CT577" s="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</row>
    <row r="578" spans="1:198" s="51" customFormat="1" ht="18.75">
      <c r="A578" s="52"/>
      <c r="B578" s="53"/>
      <c r="C578" s="2"/>
      <c r="D578" s="2"/>
      <c r="E578" s="2"/>
      <c r="F578" s="2"/>
      <c r="G578" s="2">
        <v>0</v>
      </c>
      <c r="H578" s="2">
        <v>0</v>
      </c>
      <c r="I578" s="9">
        <f t="shared" si="2"/>
        <v>0</v>
      </c>
      <c r="J578" s="2"/>
      <c r="K578" s="2"/>
      <c r="L578" s="2"/>
      <c r="M578" s="2"/>
      <c r="N578" s="2"/>
      <c r="O578" s="2"/>
      <c r="P578" s="15">
        <v>1</v>
      </c>
      <c r="Q578" s="2" t="e">
        <f>P578-#REF!</f>
        <v>#REF!</v>
      </c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/>
      <c r="AI578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4"/>
      <c r="BQ578" s="54"/>
      <c r="BR578" s="54"/>
      <c r="BS578" s="54"/>
      <c r="BT578" s="54"/>
      <c r="BU578" s="54"/>
      <c r="BV578" s="54"/>
      <c r="BW578" s="54"/>
      <c r="BX578" s="54"/>
      <c r="BY578" s="54"/>
      <c r="BZ578" s="54"/>
      <c r="CA578" s="54"/>
      <c r="CB578" s="54"/>
      <c r="CC578" s="54"/>
      <c r="CD578" s="54"/>
      <c r="CE578" s="54"/>
      <c r="CF578" s="54"/>
      <c r="CG578" s="54"/>
      <c r="CH578" s="54"/>
      <c r="CI578" s="54"/>
      <c r="CJ578" s="54"/>
      <c r="CK578"/>
      <c r="CL578"/>
      <c r="CM578"/>
      <c r="CN578"/>
      <c r="CO578"/>
      <c r="CP578"/>
      <c r="CQ578"/>
      <c r="CR578"/>
      <c r="CS578"/>
      <c r="CT578" s="77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</row>
    <row r="579" spans="1:198" s="51" customFormat="1" ht="18.75">
      <c r="A579" s="52"/>
      <c r="B579" s="53"/>
      <c r="C579" s="2"/>
      <c r="D579" s="2"/>
      <c r="E579" s="2"/>
      <c r="F579" s="2"/>
      <c r="G579" s="2">
        <v>1</v>
      </c>
      <c r="H579" s="2">
        <v>1</v>
      </c>
      <c r="I579" s="9">
        <f t="shared" si="2"/>
        <v>0</v>
      </c>
      <c r="J579" s="2"/>
      <c r="K579" s="2"/>
      <c r="L579" s="2"/>
      <c r="M579" s="2"/>
      <c r="N579" s="2"/>
      <c r="O579" s="2"/>
      <c r="P579" s="15">
        <v>0</v>
      </c>
      <c r="Q579" s="2" t="e">
        <f>P579-#REF!</f>
        <v>#REF!</v>
      </c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/>
      <c r="AI579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4"/>
      <c r="BQ579" s="54"/>
      <c r="BR579" s="54"/>
      <c r="BS579" s="54"/>
      <c r="BT579" s="54"/>
      <c r="BU579" s="54"/>
      <c r="BV579" s="54"/>
      <c r="BW579" s="54"/>
      <c r="BX579" s="54"/>
      <c r="BY579" s="54"/>
      <c r="BZ579" s="54"/>
      <c r="CA579" s="54"/>
      <c r="CB579" s="54"/>
      <c r="CC579" s="54"/>
      <c r="CD579" s="54"/>
      <c r="CE579" s="54"/>
      <c r="CF579" s="54"/>
      <c r="CG579" s="54"/>
      <c r="CH579" s="54"/>
      <c r="CI579" s="54"/>
      <c r="CJ579" s="54"/>
      <c r="CK579"/>
      <c r="CL579"/>
      <c r="CM579"/>
      <c r="CN579"/>
      <c r="CO579"/>
      <c r="CP579"/>
      <c r="CQ579"/>
      <c r="CR579"/>
      <c r="CS579"/>
      <c r="CT579" s="77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</row>
    <row r="580" spans="1:198" s="51" customFormat="1" ht="18.75">
      <c r="A580" s="52"/>
      <c r="B580" s="53"/>
      <c r="C580" s="2"/>
      <c r="D580" s="2"/>
      <c r="E580" s="2"/>
      <c r="F580" s="2"/>
      <c r="G580" s="2">
        <v>1</v>
      </c>
      <c r="H580" s="2">
        <v>1</v>
      </c>
      <c r="I580" s="9">
        <f aca="true" t="shared" si="3" ref="I580:I643">G580-H580</f>
        <v>0</v>
      </c>
      <c r="J580" s="2"/>
      <c r="K580" s="2"/>
      <c r="L580" s="2"/>
      <c r="M580" s="2"/>
      <c r="N580" s="2"/>
      <c r="O580" s="2"/>
      <c r="P580" s="15">
        <v>1</v>
      </c>
      <c r="Q580" s="2" t="e">
        <f>P580-#REF!</f>
        <v>#REF!</v>
      </c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/>
      <c r="AI580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4"/>
      <c r="BQ580" s="54"/>
      <c r="BR580" s="54"/>
      <c r="BS580" s="54"/>
      <c r="BT580" s="54"/>
      <c r="BU580" s="54"/>
      <c r="BV580" s="54"/>
      <c r="BW580" s="54"/>
      <c r="BX580" s="54"/>
      <c r="BY580" s="54"/>
      <c r="BZ580" s="54"/>
      <c r="CA580" s="54"/>
      <c r="CB580" s="54"/>
      <c r="CC580" s="54"/>
      <c r="CD580" s="54"/>
      <c r="CE580" s="54"/>
      <c r="CF580" s="54"/>
      <c r="CG580" s="54"/>
      <c r="CH580" s="54"/>
      <c r="CI580" s="54"/>
      <c r="CJ580" s="54"/>
      <c r="CK580"/>
      <c r="CL580"/>
      <c r="CM580"/>
      <c r="CN580"/>
      <c r="CO580"/>
      <c r="CP580"/>
      <c r="CQ580"/>
      <c r="CR580"/>
      <c r="CS580"/>
      <c r="CT580" s="77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</row>
    <row r="581" spans="1:198" s="51" customFormat="1" ht="18.75">
      <c r="A581" s="52"/>
      <c r="B581" s="53"/>
      <c r="C581" s="2"/>
      <c r="D581" s="2"/>
      <c r="E581" s="2"/>
      <c r="F581" s="2"/>
      <c r="G581" s="2">
        <v>1</v>
      </c>
      <c r="H581" s="2">
        <v>1</v>
      </c>
      <c r="I581" s="9">
        <f t="shared" si="3"/>
        <v>0</v>
      </c>
      <c r="J581" s="2"/>
      <c r="K581" s="2"/>
      <c r="L581" s="2"/>
      <c r="M581" s="2"/>
      <c r="N581" s="2"/>
      <c r="O581" s="2"/>
      <c r="P581" s="13">
        <v>1</v>
      </c>
      <c r="Q581" s="2" t="e">
        <f>P581-#REF!</f>
        <v>#REF!</v>
      </c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/>
      <c r="AI581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4"/>
      <c r="BQ581" s="54"/>
      <c r="BR581" s="54"/>
      <c r="BS581" s="54"/>
      <c r="BT581" s="54"/>
      <c r="BU581" s="54"/>
      <c r="BV581" s="54"/>
      <c r="BW581" s="54"/>
      <c r="BX581" s="54"/>
      <c r="BY581" s="54"/>
      <c r="BZ581" s="54"/>
      <c r="CA581" s="54"/>
      <c r="CB581" s="54"/>
      <c r="CC581" s="54"/>
      <c r="CD581" s="54"/>
      <c r="CE581" s="54"/>
      <c r="CF581" s="54"/>
      <c r="CG581" s="54"/>
      <c r="CH581" s="54"/>
      <c r="CI581" s="54"/>
      <c r="CJ581" s="54"/>
      <c r="CK581"/>
      <c r="CL581"/>
      <c r="CM581"/>
      <c r="CN581"/>
      <c r="CO581"/>
      <c r="CP581"/>
      <c r="CQ581"/>
      <c r="CR581"/>
      <c r="CS581"/>
      <c r="CT581" s="77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</row>
    <row r="582" spans="1:198" s="51" customFormat="1" ht="18.75">
      <c r="A582" s="52"/>
      <c r="B582" s="53"/>
      <c r="C582" s="2"/>
      <c r="D582" s="2"/>
      <c r="E582" s="2"/>
      <c r="F582" s="2"/>
      <c r="G582" s="2">
        <v>1</v>
      </c>
      <c r="H582" s="2">
        <v>1</v>
      </c>
      <c r="I582" s="9">
        <f t="shared" si="3"/>
        <v>0</v>
      </c>
      <c r="J582" s="2"/>
      <c r="K582" s="2"/>
      <c r="L582" s="2"/>
      <c r="M582" s="2"/>
      <c r="N582" s="2"/>
      <c r="O582" s="2"/>
      <c r="P582" s="15">
        <v>1</v>
      </c>
      <c r="Q582" s="2" t="e">
        <f>P582-#REF!</f>
        <v>#REF!</v>
      </c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/>
      <c r="AI582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4"/>
      <c r="BQ582" s="54"/>
      <c r="BR582" s="54"/>
      <c r="BS582" s="54"/>
      <c r="BT582" s="54"/>
      <c r="BU582" s="54"/>
      <c r="BV582" s="54"/>
      <c r="BW582" s="54"/>
      <c r="BX582" s="54"/>
      <c r="BY582" s="54"/>
      <c r="BZ582" s="54"/>
      <c r="CA582" s="54"/>
      <c r="CB582" s="54"/>
      <c r="CC582" s="54"/>
      <c r="CD582" s="54"/>
      <c r="CE582" s="54"/>
      <c r="CF582" s="54"/>
      <c r="CG582" s="54"/>
      <c r="CH582" s="54"/>
      <c r="CI582" s="54"/>
      <c r="CJ582" s="54"/>
      <c r="CK582"/>
      <c r="CL582"/>
      <c r="CM582"/>
      <c r="CN582"/>
      <c r="CO582"/>
      <c r="CP582"/>
      <c r="CQ582"/>
      <c r="CR582"/>
      <c r="CS582"/>
      <c r="CT582" s="77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</row>
    <row r="583" spans="1:198" s="51" customFormat="1" ht="18.75">
      <c r="A583" s="52"/>
      <c r="B583" s="53"/>
      <c r="C583" s="2"/>
      <c r="D583" s="2"/>
      <c r="E583" s="2"/>
      <c r="F583" s="2"/>
      <c r="G583" s="2">
        <v>1</v>
      </c>
      <c r="H583" s="2">
        <v>1</v>
      </c>
      <c r="I583" s="9">
        <f t="shared" si="3"/>
        <v>0</v>
      </c>
      <c r="J583" s="2"/>
      <c r="K583" s="2"/>
      <c r="L583" s="2"/>
      <c r="M583" s="2"/>
      <c r="N583" s="2"/>
      <c r="O583" s="2"/>
      <c r="P583" s="15">
        <v>1</v>
      </c>
      <c r="Q583" s="2" t="e">
        <f>P583-#REF!</f>
        <v>#REF!</v>
      </c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/>
      <c r="AI583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4"/>
      <c r="BQ583" s="54"/>
      <c r="BR583" s="54"/>
      <c r="BS583" s="54"/>
      <c r="BT583" s="54"/>
      <c r="BU583" s="54"/>
      <c r="BV583" s="54"/>
      <c r="BW583" s="54"/>
      <c r="BX583" s="54"/>
      <c r="BY583" s="54"/>
      <c r="BZ583" s="54"/>
      <c r="CA583" s="54"/>
      <c r="CB583" s="54"/>
      <c r="CC583" s="54"/>
      <c r="CD583" s="54"/>
      <c r="CE583" s="54"/>
      <c r="CF583" s="54"/>
      <c r="CG583" s="54"/>
      <c r="CH583" s="54"/>
      <c r="CI583" s="54"/>
      <c r="CJ583" s="54"/>
      <c r="CK583"/>
      <c r="CL583"/>
      <c r="CM583"/>
      <c r="CN583"/>
      <c r="CO583"/>
      <c r="CP583"/>
      <c r="CQ583"/>
      <c r="CR583"/>
      <c r="CS583"/>
      <c r="CT583" s="77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</row>
    <row r="584" spans="1:198" s="51" customFormat="1" ht="18.75">
      <c r="A584" s="52"/>
      <c r="B584" s="53"/>
      <c r="C584" s="2"/>
      <c r="D584" s="2"/>
      <c r="E584" s="2"/>
      <c r="F584" s="2"/>
      <c r="G584" s="2">
        <v>1</v>
      </c>
      <c r="H584" s="2">
        <v>1</v>
      </c>
      <c r="I584" s="9">
        <f t="shared" si="3"/>
        <v>0</v>
      </c>
      <c r="J584" s="2"/>
      <c r="K584" s="2"/>
      <c r="L584" s="2"/>
      <c r="M584" s="2"/>
      <c r="N584" s="2"/>
      <c r="O584" s="2"/>
      <c r="P584" s="15">
        <v>0</v>
      </c>
      <c r="Q584" s="2" t="e">
        <f>P584-#REF!</f>
        <v>#REF!</v>
      </c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/>
      <c r="AI58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4"/>
      <c r="BQ584" s="54"/>
      <c r="BR584" s="54"/>
      <c r="BS584" s="54"/>
      <c r="BT584" s="54"/>
      <c r="BU584" s="54"/>
      <c r="BV584" s="54"/>
      <c r="BW584" s="54"/>
      <c r="BX584" s="54"/>
      <c r="BY584" s="54"/>
      <c r="BZ584" s="54"/>
      <c r="CA584" s="54"/>
      <c r="CB584" s="54"/>
      <c r="CC584" s="54"/>
      <c r="CD584" s="54"/>
      <c r="CE584" s="54"/>
      <c r="CF584" s="54"/>
      <c r="CG584" s="54"/>
      <c r="CH584" s="54"/>
      <c r="CI584" s="54"/>
      <c r="CJ584" s="54"/>
      <c r="CK584"/>
      <c r="CL584"/>
      <c r="CM584"/>
      <c r="CN584"/>
      <c r="CO584"/>
      <c r="CP584"/>
      <c r="CQ584"/>
      <c r="CR584"/>
      <c r="CS584"/>
      <c r="CT584" s="77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</row>
    <row r="585" spans="1:198" s="51" customFormat="1" ht="18.75">
      <c r="A585" s="52"/>
      <c r="B585" s="53"/>
      <c r="C585" s="2"/>
      <c r="D585" s="2"/>
      <c r="E585" s="2"/>
      <c r="F585" s="2"/>
      <c r="G585" s="2">
        <v>0</v>
      </c>
      <c r="H585" s="2">
        <v>0</v>
      </c>
      <c r="I585" s="9">
        <f t="shared" si="3"/>
        <v>0</v>
      </c>
      <c r="J585" s="2"/>
      <c r="K585" s="2"/>
      <c r="L585" s="2"/>
      <c r="M585" s="2"/>
      <c r="N585" s="2"/>
      <c r="O585" s="2"/>
      <c r="P585" s="15">
        <v>1</v>
      </c>
      <c r="Q585" s="2" t="e">
        <f>P585-#REF!</f>
        <v>#REF!</v>
      </c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/>
      <c r="AI585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4"/>
      <c r="BQ585" s="54"/>
      <c r="BR585" s="54"/>
      <c r="BS585" s="54"/>
      <c r="BT585" s="54"/>
      <c r="BU585" s="54"/>
      <c r="BV585" s="54"/>
      <c r="BW585" s="54"/>
      <c r="BX585" s="54"/>
      <c r="BY585" s="54"/>
      <c r="BZ585" s="54"/>
      <c r="CA585" s="54"/>
      <c r="CB585" s="54"/>
      <c r="CC585" s="54"/>
      <c r="CD585" s="54"/>
      <c r="CE585" s="54"/>
      <c r="CF585" s="54"/>
      <c r="CG585" s="54"/>
      <c r="CH585" s="54"/>
      <c r="CI585" s="54"/>
      <c r="CJ585" s="54"/>
      <c r="CK585"/>
      <c r="CL585"/>
      <c r="CM585"/>
      <c r="CN585"/>
      <c r="CO585"/>
      <c r="CP585"/>
      <c r="CQ585"/>
      <c r="CR585"/>
      <c r="CS585"/>
      <c r="CT585" s="77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</row>
    <row r="586" spans="1:198" s="51" customFormat="1" ht="37.5">
      <c r="A586" s="52"/>
      <c r="B586" s="53"/>
      <c r="C586" s="2"/>
      <c r="D586" s="2"/>
      <c r="E586" s="2"/>
      <c r="F586" s="2"/>
      <c r="G586" s="2">
        <v>0</v>
      </c>
      <c r="H586" s="2" t="s">
        <v>75</v>
      </c>
      <c r="I586" s="9" t="e">
        <f t="shared" si="3"/>
        <v>#VALUE!</v>
      </c>
      <c r="J586" s="2"/>
      <c r="K586" s="2"/>
      <c r="L586" s="2"/>
      <c r="M586" s="2"/>
      <c r="N586" s="2"/>
      <c r="O586" s="2"/>
      <c r="P586" s="29"/>
      <c r="Q586" s="2" t="e">
        <f>P586-#REF!</f>
        <v>#REF!</v>
      </c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/>
      <c r="AI586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4"/>
      <c r="BQ586" s="54"/>
      <c r="BR586" s="54"/>
      <c r="BS586" s="54"/>
      <c r="BT586" s="54"/>
      <c r="BU586" s="54"/>
      <c r="BV586" s="54"/>
      <c r="BW586" s="54"/>
      <c r="BX586" s="54"/>
      <c r="BY586" s="54"/>
      <c r="BZ586" s="54"/>
      <c r="CA586" s="54"/>
      <c r="CB586" s="54"/>
      <c r="CC586" s="54"/>
      <c r="CD586" s="54"/>
      <c r="CE586" s="54"/>
      <c r="CF586" s="54"/>
      <c r="CG586" s="54"/>
      <c r="CH586" s="54"/>
      <c r="CI586" s="54"/>
      <c r="CJ586" s="54"/>
      <c r="CK586"/>
      <c r="CL586"/>
      <c r="CM586"/>
      <c r="CN586"/>
      <c r="CO586"/>
      <c r="CP586"/>
      <c r="CQ586"/>
      <c r="CR586"/>
      <c r="CS586"/>
      <c r="CT586" s="77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</row>
    <row r="587" spans="1:198" s="51" customFormat="1" ht="18.75">
      <c r="A587" s="52"/>
      <c r="B587" s="53"/>
      <c r="C587" s="2"/>
      <c r="D587" s="2"/>
      <c r="E587" s="2"/>
      <c r="F587" s="2"/>
      <c r="G587" s="2">
        <v>1</v>
      </c>
      <c r="H587" s="2">
        <v>1</v>
      </c>
      <c r="I587" s="9">
        <f t="shared" si="3"/>
        <v>0</v>
      </c>
      <c r="J587" s="2"/>
      <c r="K587" s="2"/>
      <c r="L587" s="2"/>
      <c r="M587" s="2"/>
      <c r="N587" s="2"/>
      <c r="O587" s="2"/>
      <c r="P587" s="27">
        <v>1</v>
      </c>
      <c r="Q587" s="2" t="e">
        <f>P587-#REF!</f>
        <v>#REF!</v>
      </c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/>
      <c r="AI587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4"/>
      <c r="BQ587" s="54"/>
      <c r="BR587" s="54"/>
      <c r="BS587" s="54"/>
      <c r="BT587" s="54"/>
      <c r="BU587" s="54"/>
      <c r="BV587" s="54"/>
      <c r="BW587" s="54"/>
      <c r="BX587" s="54"/>
      <c r="BY587" s="54"/>
      <c r="BZ587" s="54"/>
      <c r="CA587" s="54"/>
      <c r="CB587" s="54"/>
      <c r="CC587" s="54"/>
      <c r="CD587" s="54"/>
      <c r="CE587" s="54"/>
      <c r="CF587" s="54"/>
      <c r="CG587" s="54"/>
      <c r="CH587" s="54"/>
      <c r="CI587" s="54"/>
      <c r="CJ587" s="54"/>
      <c r="CK587"/>
      <c r="CL587"/>
      <c r="CM587"/>
      <c r="CN587"/>
      <c r="CO587"/>
      <c r="CP587"/>
      <c r="CQ587"/>
      <c r="CR587"/>
      <c r="CS587"/>
      <c r="CT587" s="7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</row>
    <row r="588" spans="1:198" s="51" customFormat="1" ht="18.75">
      <c r="A588" s="52"/>
      <c r="B588" s="53"/>
      <c r="C588" s="2"/>
      <c r="D588" s="2"/>
      <c r="E588" s="2"/>
      <c r="F588" s="2"/>
      <c r="G588" s="2">
        <v>1</v>
      </c>
      <c r="H588" s="2">
        <v>1</v>
      </c>
      <c r="I588" s="9">
        <f t="shared" si="3"/>
        <v>0</v>
      </c>
      <c r="J588" s="2"/>
      <c r="K588" s="2"/>
      <c r="L588" s="2"/>
      <c r="M588" s="2"/>
      <c r="N588" s="2"/>
      <c r="O588" s="2"/>
      <c r="P588" s="27">
        <v>1</v>
      </c>
      <c r="Q588" s="2" t="e">
        <f>P588-#REF!</f>
        <v>#REF!</v>
      </c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/>
      <c r="AI588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4"/>
      <c r="BQ588" s="54"/>
      <c r="BR588" s="54"/>
      <c r="BS588" s="54"/>
      <c r="BT588" s="54"/>
      <c r="BU588" s="54"/>
      <c r="BV588" s="54"/>
      <c r="BW588" s="54"/>
      <c r="BX588" s="54"/>
      <c r="BY588" s="54"/>
      <c r="BZ588" s="54"/>
      <c r="CA588" s="54"/>
      <c r="CB588" s="54"/>
      <c r="CC588" s="54"/>
      <c r="CD588" s="54"/>
      <c r="CE588" s="54"/>
      <c r="CF588" s="54"/>
      <c r="CG588" s="54"/>
      <c r="CH588" s="54"/>
      <c r="CI588" s="54"/>
      <c r="CJ588" s="54"/>
      <c r="CK588"/>
      <c r="CL588"/>
      <c r="CM588"/>
      <c r="CN588"/>
      <c r="CO588"/>
      <c r="CP588"/>
      <c r="CQ588"/>
      <c r="CR588"/>
      <c r="CS588"/>
      <c r="CT588" s="77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</row>
    <row r="589" spans="1:198" s="51" customFormat="1" ht="18.75">
      <c r="A589" s="52"/>
      <c r="B589" s="53"/>
      <c r="C589" s="2"/>
      <c r="D589" s="2"/>
      <c r="E589" s="2"/>
      <c r="F589" s="2"/>
      <c r="G589" s="2">
        <v>1</v>
      </c>
      <c r="H589" s="2">
        <v>1</v>
      </c>
      <c r="I589" s="9">
        <f t="shared" si="3"/>
        <v>0</v>
      </c>
      <c r="J589" s="2"/>
      <c r="K589" s="2"/>
      <c r="L589" s="2"/>
      <c r="M589" s="2"/>
      <c r="N589" s="2"/>
      <c r="O589" s="2"/>
      <c r="P589" s="27">
        <v>1</v>
      </c>
      <c r="Q589" s="2" t="e">
        <f>P589-#REF!</f>
        <v>#REF!</v>
      </c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/>
      <c r="AI589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4"/>
      <c r="BQ589" s="54"/>
      <c r="BR589" s="54"/>
      <c r="BS589" s="54"/>
      <c r="BT589" s="54"/>
      <c r="BU589" s="54"/>
      <c r="BV589" s="54"/>
      <c r="BW589" s="54"/>
      <c r="BX589" s="54"/>
      <c r="BY589" s="54"/>
      <c r="BZ589" s="54"/>
      <c r="CA589" s="54"/>
      <c r="CB589" s="54"/>
      <c r="CC589" s="54"/>
      <c r="CD589" s="54"/>
      <c r="CE589" s="54"/>
      <c r="CF589" s="54"/>
      <c r="CG589" s="54"/>
      <c r="CH589" s="54"/>
      <c r="CI589" s="54"/>
      <c r="CJ589" s="54"/>
      <c r="CK589"/>
      <c r="CL589"/>
      <c r="CM589"/>
      <c r="CN589"/>
      <c r="CO589"/>
      <c r="CP589"/>
      <c r="CQ589"/>
      <c r="CR589"/>
      <c r="CS589"/>
      <c r="CT589" s="77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</row>
    <row r="590" spans="1:198" s="51" customFormat="1" ht="18.75">
      <c r="A590" s="52"/>
      <c r="B590" s="53"/>
      <c r="C590" s="2"/>
      <c r="D590" s="2"/>
      <c r="E590" s="2"/>
      <c r="F590" s="2"/>
      <c r="G590" s="2">
        <v>1</v>
      </c>
      <c r="H590" s="2">
        <v>1</v>
      </c>
      <c r="I590" s="9">
        <f t="shared" si="3"/>
        <v>0</v>
      </c>
      <c r="J590" s="2"/>
      <c r="K590" s="2"/>
      <c r="L590" s="2"/>
      <c r="M590" s="2"/>
      <c r="N590" s="2"/>
      <c r="O590" s="2"/>
      <c r="P590" s="27">
        <v>1</v>
      </c>
      <c r="Q590" s="2" t="e">
        <f>P590-#REF!</f>
        <v>#REF!</v>
      </c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/>
      <c r="AI590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4"/>
      <c r="BQ590" s="54"/>
      <c r="BR590" s="54"/>
      <c r="BS590" s="54"/>
      <c r="BT590" s="54"/>
      <c r="BU590" s="54"/>
      <c r="BV590" s="54"/>
      <c r="BW590" s="54"/>
      <c r="BX590" s="54"/>
      <c r="BY590" s="54"/>
      <c r="BZ590" s="54"/>
      <c r="CA590" s="54"/>
      <c r="CB590" s="54"/>
      <c r="CC590" s="54"/>
      <c r="CD590" s="54"/>
      <c r="CE590" s="54"/>
      <c r="CF590" s="54"/>
      <c r="CG590" s="54"/>
      <c r="CH590" s="54"/>
      <c r="CI590" s="54"/>
      <c r="CJ590" s="54"/>
      <c r="CK590"/>
      <c r="CL590"/>
      <c r="CM590"/>
      <c r="CN590"/>
      <c r="CO590"/>
      <c r="CP590"/>
      <c r="CQ590"/>
      <c r="CR590"/>
      <c r="CS590"/>
      <c r="CT590" s="77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</row>
    <row r="591" spans="1:198" s="51" customFormat="1" ht="18.75">
      <c r="A591" s="52"/>
      <c r="B591" s="53"/>
      <c r="C591" s="2"/>
      <c r="D591" s="2"/>
      <c r="E591" s="2"/>
      <c r="F591" s="2"/>
      <c r="G591" s="2">
        <v>1</v>
      </c>
      <c r="H591" s="2">
        <v>1</v>
      </c>
      <c r="I591" s="9">
        <f t="shared" si="3"/>
        <v>0</v>
      </c>
      <c r="J591" s="2"/>
      <c r="K591" s="2"/>
      <c r="L591" s="2"/>
      <c r="M591" s="2"/>
      <c r="N591" s="2"/>
      <c r="O591" s="2"/>
      <c r="P591" s="38">
        <v>1</v>
      </c>
      <c r="Q591" s="2" t="e">
        <f>P591-#REF!</f>
        <v>#REF!</v>
      </c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/>
      <c r="AI591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4"/>
      <c r="BQ591" s="54"/>
      <c r="BR591" s="54"/>
      <c r="BS591" s="54"/>
      <c r="BT591" s="54"/>
      <c r="BU591" s="54"/>
      <c r="BV591" s="54"/>
      <c r="BW591" s="54"/>
      <c r="BX591" s="54"/>
      <c r="BY591" s="54"/>
      <c r="BZ591" s="54"/>
      <c r="CA591" s="54"/>
      <c r="CB591" s="54"/>
      <c r="CC591" s="54"/>
      <c r="CD591" s="54"/>
      <c r="CE591" s="54"/>
      <c r="CF591" s="54"/>
      <c r="CG591" s="54"/>
      <c r="CH591" s="54"/>
      <c r="CI591" s="54"/>
      <c r="CJ591" s="54"/>
      <c r="CK591"/>
      <c r="CL591"/>
      <c r="CM591"/>
      <c r="CN591"/>
      <c r="CO591"/>
      <c r="CP591"/>
      <c r="CQ591"/>
      <c r="CR591"/>
      <c r="CS591"/>
      <c r="CT591" s="77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</row>
    <row r="592" spans="1:198" s="51" customFormat="1" ht="18.75">
      <c r="A592" s="52"/>
      <c r="B592" s="53"/>
      <c r="C592" s="2"/>
      <c r="D592" s="2"/>
      <c r="E592" s="2"/>
      <c r="F592" s="2"/>
      <c r="G592" s="2">
        <v>1</v>
      </c>
      <c r="H592" s="2">
        <v>1</v>
      </c>
      <c r="I592" s="9">
        <f t="shared" si="3"/>
        <v>0</v>
      </c>
      <c r="J592" s="2"/>
      <c r="K592" s="2"/>
      <c r="L592" s="2"/>
      <c r="M592" s="2"/>
      <c r="N592" s="2"/>
      <c r="O592" s="2"/>
      <c r="P592" s="17">
        <v>1</v>
      </c>
      <c r="Q592" s="2" t="e">
        <f>P592-#REF!</f>
        <v>#REF!</v>
      </c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/>
      <c r="AI592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4"/>
      <c r="BQ592" s="54"/>
      <c r="BR592" s="54"/>
      <c r="BS592" s="54"/>
      <c r="BT592" s="54"/>
      <c r="BU592" s="54"/>
      <c r="BV592" s="54"/>
      <c r="BW592" s="54"/>
      <c r="BX592" s="54"/>
      <c r="BY592" s="54"/>
      <c r="BZ592" s="54"/>
      <c r="CA592" s="54"/>
      <c r="CB592" s="54"/>
      <c r="CC592" s="54"/>
      <c r="CD592" s="54"/>
      <c r="CE592" s="54"/>
      <c r="CF592" s="54"/>
      <c r="CG592" s="54"/>
      <c r="CH592" s="54"/>
      <c r="CI592" s="54"/>
      <c r="CJ592" s="54"/>
      <c r="CK592"/>
      <c r="CL592"/>
      <c r="CM592"/>
      <c r="CN592"/>
      <c r="CO592"/>
      <c r="CP592"/>
      <c r="CQ592"/>
      <c r="CR592"/>
      <c r="CS592"/>
      <c r="CT592" s="77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</row>
    <row r="593" spans="1:198" s="51" customFormat="1" ht="18.75">
      <c r="A593" s="52"/>
      <c r="B593" s="53"/>
      <c r="C593" s="2"/>
      <c r="D593" s="2"/>
      <c r="E593" s="2"/>
      <c r="F593" s="2"/>
      <c r="G593" s="2">
        <v>1</v>
      </c>
      <c r="H593" s="2">
        <v>1</v>
      </c>
      <c r="I593" s="9">
        <f t="shared" si="3"/>
        <v>0</v>
      </c>
      <c r="J593" s="2"/>
      <c r="K593" s="2"/>
      <c r="L593" s="2"/>
      <c r="M593" s="2"/>
      <c r="N593" s="2"/>
      <c r="O593" s="2"/>
      <c r="P593" s="18">
        <v>1</v>
      </c>
      <c r="Q593" s="2" t="e">
        <f>P593-#REF!</f>
        <v>#REF!</v>
      </c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/>
      <c r="AI593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4"/>
      <c r="BQ593" s="54"/>
      <c r="BR593" s="54"/>
      <c r="BS593" s="54"/>
      <c r="BT593" s="54"/>
      <c r="BU593" s="54"/>
      <c r="BV593" s="54"/>
      <c r="BW593" s="54"/>
      <c r="BX593" s="54"/>
      <c r="BY593" s="54"/>
      <c r="BZ593" s="54"/>
      <c r="CA593" s="54"/>
      <c r="CB593" s="54"/>
      <c r="CC593" s="54"/>
      <c r="CD593" s="54"/>
      <c r="CE593" s="54"/>
      <c r="CF593" s="54"/>
      <c r="CG593" s="54"/>
      <c r="CH593" s="54"/>
      <c r="CI593" s="54"/>
      <c r="CJ593" s="54"/>
      <c r="CK593"/>
      <c r="CL593"/>
      <c r="CM593"/>
      <c r="CN593"/>
      <c r="CO593"/>
      <c r="CP593"/>
      <c r="CQ593"/>
      <c r="CR593"/>
      <c r="CS593"/>
      <c r="CT593" s="77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</row>
    <row r="594" spans="1:198" s="51" customFormat="1" ht="18.75">
      <c r="A594" s="52"/>
      <c r="B594" s="53"/>
      <c r="C594" s="2"/>
      <c r="D594" s="2"/>
      <c r="E594" s="2"/>
      <c r="F594" s="2"/>
      <c r="G594" s="2">
        <v>1</v>
      </c>
      <c r="H594" s="2">
        <v>1</v>
      </c>
      <c r="I594" s="9">
        <f t="shared" si="3"/>
        <v>0</v>
      </c>
      <c r="J594" s="2"/>
      <c r="K594" s="2"/>
      <c r="L594" s="2"/>
      <c r="M594" s="2"/>
      <c r="N594" s="2"/>
      <c r="O594" s="2"/>
      <c r="P594" s="18">
        <v>1</v>
      </c>
      <c r="Q594" s="2" t="e">
        <f>P594-#REF!</f>
        <v>#REF!</v>
      </c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/>
      <c r="AI59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4"/>
      <c r="BQ594" s="54"/>
      <c r="BR594" s="54"/>
      <c r="BS594" s="54"/>
      <c r="BT594" s="54"/>
      <c r="BU594" s="54"/>
      <c r="BV594" s="54"/>
      <c r="BW594" s="54"/>
      <c r="BX594" s="54"/>
      <c r="BY594" s="54"/>
      <c r="BZ594" s="54"/>
      <c r="CA594" s="54"/>
      <c r="CB594" s="54"/>
      <c r="CC594" s="54"/>
      <c r="CD594" s="54"/>
      <c r="CE594" s="54"/>
      <c r="CF594" s="54"/>
      <c r="CG594" s="54"/>
      <c r="CH594" s="54"/>
      <c r="CI594" s="54"/>
      <c r="CJ594" s="54"/>
      <c r="CK594"/>
      <c r="CL594"/>
      <c r="CM594"/>
      <c r="CN594"/>
      <c r="CO594"/>
      <c r="CP594"/>
      <c r="CQ594"/>
      <c r="CR594"/>
      <c r="CS594"/>
      <c r="CT594" s="77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</row>
    <row r="595" spans="1:198" s="51" customFormat="1" ht="18.75">
      <c r="A595" s="52"/>
      <c r="B595" s="53"/>
      <c r="C595" s="2"/>
      <c r="D595" s="2"/>
      <c r="E595" s="2"/>
      <c r="F595" s="2"/>
      <c r="G595" s="2">
        <v>1</v>
      </c>
      <c r="H595" s="2">
        <v>1</v>
      </c>
      <c r="I595" s="9">
        <f t="shared" si="3"/>
        <v>0</v>
      </c>
      <c r="J595" s="2"/>
      <c r="K595" s="2"/>
      <c r="L595" s="2"/>
      <c r="M595" s="2"/>
      <c r="N595" s="2"/>
      <c r="O595" s="2"/>
      <c r="P595" s="17">
        <v>1</v>
      </c>
      <c r="Q595" s="2" t="e">
        <f>P595-#REF!</f>
        <v>#REF!</v>
      </c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/>
      <c r="AI595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4"/>
      <c r="BQ595" s="54"/>
      <c r="BR595" s="54"/>
      <c r="BS595" s="54"/>
      <c r="BT595" s="54"/>
      <c r="BU595" s="54"/>
      <c r="BV595" s="54"/>
      <c r="BW595" s="54"/>
      <c r="BX595" s="54"/>
      <c r="BY595" s="54"/>
      <c r="BZ595" s="54"/>
      <c r="CA595" s="54"/>
      <c r="CB595" s="54"/>
      <c r="CC595" s="54"/>
      <c r="CD595" s="54"/>
      <c r="CE595" s="54"/>
      <c r="CF595" s="54"/>
      <c r="CG595" s="54"/>
      <c r="CH595" s="54"/>
      <c r="CI595" s="54"/>
      <c r="CJ595" s="54"/>
      <c r="CK595"/>
      <c r="CL595"/>
      <c r="CM595"/>
      <c r="CN595"/>
      <c r="CO595"/>
      <c r="CP595"/>
      <c r="CQ595"/>
      <c r="CR595"/>
      <c r="CS595"/>
      <c r="CT595" s="77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</row>
    <row r="596" spans="1:198" s="51" customFormat="1" ht="18.75">
      <c r="A596" s="52"/>
      <c r="B596" s="53"/>
      <c r="C596" s="2"/>
      <c r="D596" s="2"/>
      <c r="E596" s="2"/>
      <c r="F596" s="2"/>
      <c r="G596" s="2">
        <v>1</v>
      </c>
      <c r="H596" s="2">
        <v>1</v>
      </c>
      <c r="I596" s="9">
        <f t="shared" si="3"/>
        <v>0</v>
      </c>
      <c r="J596" s="2"/>
      <c r="K596" s="2"/>
      <c r="L596" s="2"/>
      <c r="M596" s="2"/>
      <c r="N596" s="2"/>
      <c r="O596" s="2"/>
      <c r="P596" s="17">
        <v>1</v>
      </c>
      <c r="Q596" s="2" t="e">
        <f>P596-#REF!</f>
        <v>#REF!</v>
      </c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/>
      <c r="AI596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4"/>
      <c r="BQ596" s="54"/>
      <c r="BR596" s="54"/>
      <c r="BS596" s="54"/>
      <c r="BT596" s="54"/>
      <c r="BU596" s="54"/>
      <c r="BV596" s="54"/>
      <c r="BW596" s="54"/>
      <c r="BX596" s="54"/>
      <c r="BY596" s="54"/>
      <c r="BZ596" s="54"/>
      <c r="CA596" s="54"/>
      <c r="CB596" s="54"/>
      <c r="CC596" s="54"/>
      <c r="CD596" s="54"/>
      <c r="CE596" s="54"/>
      <c r="CF596" s="54"/>
      <c r="CG596" s="54"/>
      <c r="CH596" s="54"/>
      <c r="CI596" s="54"/>
      <c r="CJ596" s="54"/>
      <c r="CK596"/>
      <c r="CL596"/>
      <c r="CM596"/>
      <c r="CN596"/>
      <c r="CO596"/>
      <c r="CP596"/>
      <c r="CQ596"/>
      <c r="CR596"/>
      <c r="CS596"/>
      <c r="CT596" s="77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</row>
    <row r="597" spans="1:198" s="51" customFormat="1" ht="18.75">
      <c r="A597" s="52"/>
      <c r="B597" s="53"/>
      <c r="C597" s="2"/>
      <c r="D597" s="2"/>
      <c r="E597" s="2"/>
      <c r="F597" s="2"/>
      <c r="G597" s="2">
        <v>1</v>
      </c>
      <c r="H597" s="2">
        <v>1</v>
      </c>
      <c r="I597" s="9">
        <f t="shared" si="3"/>
        <v>0</v>
      </c>
      <c r="J597" s="2"/>
      <c r="K597" s="2"/>
      <c r="L597" s="2"/>
      <c r="M597" s="2"/>
      <c r="N597" s="2"/>
      <c r="O597" s="2"/>
      <c r="P597" s="27">
        <v>1</v>
      </c>
      <c r="Q597" s="2" t="e">
        <f>P597-#REF!</f>
        <v>#REF!</v>
      </c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/>
      <c r="AI597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4"/>
      <c r="BQ597" s="54"/>
      <c r="BR597" s="54"/>
      <c r="BS597" s="54"/>
      <c r="BT597" s="54"/>
      <c r="BU597" s="54"/>
      <c r="BV597" s="54"/>
      <c r="BW597" s="54"/>
      <c r="BX597" s="54"/>
      <c r="BY597" s="54"/>
      <c r="BZ597" s="54"/>
      <c r="CA597" s="54"/>
      <c r="CB597" s="54"/>
      <c r="CC597" s="54"/>
      <c r="CD597" s="54"/>
      <c r="CE597" s="54"/>
      <c r="CF597" s="54"/>
      <c r="CG597" s="54"/>
      <c r="CH597" s="54"/>
      <c r="CI597" s="54"/>
      <c r="CJ597" s="54"/>
      <c r="CK597"/>
      <c r="CL597"/>
      <c r="CM597"/>
      <c r="CN597"/>
      <c r="CO597"/>
      <c r="CP597"/>
      <c r="CQ597"/>
      <c r="CR597"/>
      <c r="CS597"/>
      <c r="CT597" s="7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</row>
    <row r="598" spans="1:198" s="51" customFormat="1" ht="18.75">
      <c r="A598" s="52"/>
      <c r="B598" s="53"/>
      <c r="C598" s="2"/>
      <c r="D598" s="2"/>
      <c r="E598" s="2"/>
      <c r="F598" s="2"/>
      <c r="G598" s="2">
        <v>0</v>
      </c>
      <c r="H598" s="2">
        <v>0</v>
      </c>
      <c r="I598" s="9">
        <f t="shared" si="3"/>
        <v>0</v>
      </c>
      <c r="J598" s="2"/>
      <c r="K598" s="2"/>
      <c r="L598" s="2"/>
      <c r="M598" s="2"/>
      <c r="N598" s="2"/>
      <c r="O598" s="2"/>
      <c r="P598" s="15">
        <v>0</v>
      </c>
      <c r="Q598" s="2" t="e">
        <f>P598-#REF!</f>
        <v>#REF!</v>
      </c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/>
      <c r="AI598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4"/>
      <c r="BQ598" s="54"/>
      <c r="BR598" s="54"/>
      <c r="BS598" s="54"/>
      <c r="BT598" s="54"/>
      <c r="BU598" s="54"/>
      <c r="BV598" s="54"/>
      <c r="BW598" s="54"/>
      <c r="BX598" s="54"/>
      <c r="BY598" s="54"/>
      <c r="BZ598" s="54"/>
      <c r="CA598" s="54"/>
      <c r="CB598" s="54"/>
      <c r="CC598" s="54"/>
      <c r="CD598" s="54"/>
      <c r="CE598" s="54"/>
      <c r="CF598" s="54"/>
      <c r="CG598" s="54"/>
      <c r="CH598" s="54"/>
      <c r="CI598" s="54"/>
      <c r="CJ598" s="54"/>
      <c r="CK598"/>
      <c r="CL598"/>
      <c r="CM598"/>
      <c r="CN598"/>
      <c r="CO598"/>
      <c r="CP598"/>
      <c r="CQ598"/>
      <c r="CR598"/>
      <c r="CS598"/>
      <c r="CT598" s="77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</row>
    <row r="599" spans="1:198" s="51" customFormat="1" ht="18.75">
      <c r="A599" s="52"/>
      <c r="B599" s="53"/>
      <c r="C599" s="2"/>
      <c r="D599" s="2"/>
      <c r="E599" s="2"/>
      <c r="F599" s="2"/>
      <c r="G599" s="2">
        <v>1</v>
      </c>
      <c r="H599" s="2">
        <v>1</v>
      </c>
      <c r="I599" s="9">
        <f t="shared" si="3"/>
        <v>0</v>
      </c>
      <c r="J599" s="2"/>
      <c r="K599" s="2"/>
      <c r="L599" s="2"/>
      <c r="M599" s="2"/>
      <c r="N599" s="2"/>
      <c r="O599" s="2"/>
      <c r="P599" s="27">
        <v>1</v>
      </c>
      <c r="Q599" s="2" t="e">
        <f>P599-#REF!</f>
        <v>#REF!</v>
      </c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/>
      <c r="AI599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4"/>
      <c r="BQ599" s="54"/>
      <c r="BR599" s="54"/>
      <c r="BS599" s="54"/>
      <c r="BT599" s="54"/>
      <c r="BU599" s="54"/>
      <c r="BV599" s="54"/>
      <c r="BW599" s="54"/>
      <c r="BX599" s="54"/>
      <c r="BY599" s="54"/>
      <c r="BZ599" s="54"/>
      <c r="CA599" s="54"/>
      <c r="CB599" s="54"/>
      <c r="CC599" s="54"/>
      <c r="CD599" s="54"/>
      <c r="CE599" s="54"/>
      <c r="CF599" s="54"/>
      <c r="CG599" s="54"/>
      <c r="CH599" s="54"/>
      <c r="CI599" s="54"/>
      <c r="CJ599" s="54"/>
      <c r="CK599"/>
      <c r="CL599"/>
      <c r="CM599"/>
      <c r="CN599"/>
      <c r="CO599"/>
      <c r="CP599"/>
      <c r="CQ599"/>
      <c r="CR599"/>
      <c r="CS599"/>
      <c r="CT599" s="77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</row>
    <row r="600" spans="1:198" s="51" customFormat="1" ht="18.75">
      <c r="A600" s="52"/>
      <c r="B600" s="53"/>
      <c r="C600" s="2"/>
      <c r="D600" s="2"/>
      <c r="E600" s="2"/>
      <c r="F600" s="2"/>
      <c r="G600" s="2">
        <v>1</v>
      </c>
      <c r="H600" s="2">
        <v>1</v>
      </c>
      <c r="I600" s="9">
        <f t="shared" si="3"/>
        <v>0</v>
      </c>
      <c r="J600" s="2"/>
      <c r="K600" s="2"/>
      <c r="L600" s="2"/>
      <c r="M600" s="2"/>
      <c r="N600" s="2"/>
      <c r="O600" s="2"/>
      <c r="P600" s="27">
        <v>1</v>
      </c>
      <c r="Q600" s="2" t="e">
        <f>P600-#REF!</f>
        <v>#REF!</v>
      </c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/>
      <c r="AI600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4"/>
      <c r="BQ600" s="54"/>
      <c r="BR600" s="54"/>
      <c r="BS600" s="54"/>
      <c r="BT600" s="54"/>
      <c r="BU600" s="54"/>
      <c r="BV600" s="54"/>
      <c r="BW600" s="54"/>
      <c r="BX600" s="54"/>
      <c r="BY600" s="54"/>
      <c r="BZ600" s="54"/>
      <c r="CA600" s="54"/>
      <c r="CB600" s="54"/>
      <c r="CC600" s="54"/>
      <c r="CD600" s="54"/>
      <c r="CE600" s="54"/>
      <c r="CF600" s="54"/>
      <c r="CG600" s="54"/>
      <c r="CH600" s="54"/>
      <c r="CI600" s="54"/>
      <c r="CJ600" s="54"/>
      <c r="CK600"/>
      <c r="CL600"/>
      <c r="CM600"/>
      <c r="CN600"/>
      <c r="CO600"/>
      <c r="CP600"/>
      <c r="CQ600"/>
      <c r="CR600"/>
      <c r="CS600"/>
      <c r="CT600" s="77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</row>
    <row r="601" spans="1:198" s="51" customFormat="1" ht="18.75">
      <c r="A601" s="52"/>
      <c r="B601" s="53"/>
      <c r="C601" s="2"/>
      <c r="D601" s="2"/>
      <c r="E601" s="2"/>
      <c r="F601" s="2"/>
      <c r="G601" s="2">
        <v>1</v>
      </c>
      <c r="H601" s="2">
        <v>1</v>
      </c>
      <c r="I601" s="9">
        <f t="shared" si="3"/>
        <v>0</v>
      </c>
      <c r="J601" s="2"/>
      <c r="K601" s="2"/>
      <c r="L601" s="2"/>
      <c r="M601" s="2"/>
      <c r="N601" s="2"/>
      <c r="O601" s="2"/>
      <c r="P601" s="27">
        <v>1</v>
      </c>
      <c r="Q601" s="2" t="e">
        <f>P601-#REF!</f>
        <v>#REF!</v>
      </c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/>
      <c r="AI601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4"/>
      <c r="BQ601" s="54"/>
      <c r="BR601" s="54"/>
      <c r="BS601" s="54"/>
      <c r="BT601" s="54"/>
      <c r="BU601" s="54"/>
      <c r="BV601" s="54"/>
      <c r="BW601" s="54"/>
      <c r="BX601" s="54"/>
      <c r="BY601" s="54"/>
      <c r="BZ601" s="54"/>
      <c r="CA601" s="54"/>
      <c r="CB601" s="54"/>
      <c r="CC601" s="54"/>
      <c r="CD601" s="54"/>
      <c r="CE601" s="54"/>
      <c r="CF601" s="54"/>
      <c r="CG601" s="54"/>
      <c r="CH601" s="54"/>
      <c r="CI601" s="54"/>
      <c r="CJ601" s="54"/>
      <c r="CK601"/>
      <c r="CL601"/>
      <c r="CM601"/>
      <c r="CN601"/>
      <c r="CO601"/>
      <c r="CP601"/>
      <c r="CQ601"/>
      <c r="CR601"/>
      <c r="CS601"/>
      <c r="CT601" s="77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</row>
    <row r="602" spans="1:198" s="51" customFormat="1" ht="18.75">
      <c r="A602" s="52"/>
      <c r="B602" s="53"/>
      <c r="C602" s="2"/>
      <c r="D602" s="2"/>
      <c r="E602" s="2"/>
      <c r="F602" s="2"/>
      <c r="G602" s="2">
        <v>1</v>
      </c>
      <c r="H602" s="2">
        <v>1</v>
      </c>
      <c r="I602" s="9">
        <f t="shared" si="3"/>
        <v>0</v>
      </c>
      <c r="J602" s="2"/>
      <c r="K602" s="2"/>
      <c r="L602" s="2"/>
      <c r="M602" s="2"/>
      <c r="N602" s="2"/>
      <c r="O602" s="2"/>
      <c r="P602" s="30">
        <v>1</v>
      </c>
      <c r="Q602" s="2" t="e">
        <f>P602-#REF!</f>
        <v>#REF!</v>
      </c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/>
      <c r="AI602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4"/>
      <c r="BQ602" s="54"/>
      <c r="BR602" s="54"/>
      <c r="BS602" s="54"/>
      <c r="BT602" s="54"/>
      <c r="BU602" s="54"/>
      <c r="BV602" s="54"/>
      <c r="BW602" s="54"/>
      <c r="BX602" s="54"/>
      <c r="BY602" s="54"/>
      <c r="BZ602" s="54"/>
      <c r="CA602" s="54"/>
      <c r="CB602" s="54"/>
      <c r="CC602" s="54"/>
      <c r="CD602" s="54"/>
      <c r="CE602" s="54"/>
      <c r="CF602" s="54"/>
      <c r="CG602" s="54"/>
      <c r="CH602" s="54"/>
      <c r="CI602" s="54"/>
      <c r="CJ602" s="54"/>
      <c r="CK602"/>
      <c r="CL602"/>
      <c r="CM602"/>
      <c r="CN602"/>
      <c r="CO602"/>
      <c r="CP602"/>
      <c r="CQ602"/>
      <c r="CR602"/>
      <c r="CS602"/>
      <c r="CT602" s="77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</row>
    <row r="603" spans="1:198" s="51" customFormat="1" ht="18.75">
      <c r="A603" s="52"/>
      <c r="B603" s="53"/>
      <c r="C603" s="2"/>
      <c r="D603" s="2"/>
      <c r="E603" s="2"/>
      <c r="F603" s="2"/>
      <c r="G603" s="2">
        <v>1</v>
      </c>
      <c r="H603" s="2">
        <v>1</v>
      </c>
      <c r="I603" s="9">
        <f t="shared" si="3"/>
        <v>0</v>
      </c>
      <c r="J603" s="2"/>
      <c r="K603" s="2"/>
      <c r="L603" s="2"/>
      <c r="M603" s="2"/>
      <c r="N603" s="2"/>
      <c r="O603" s="2"/>
      <c r="P603" s="30">
        <v>1</v>
      </c>
      <c r="Q603" s="2" t="e">
        <f>P603-#REF!</f>
        <v>#REF!</v>
      </c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/>
      <c r="AI603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4"/>
      <c r="BQ603" s="54"/>
      <c r="BR603" s="54"/>
      <c r="BS603" s="54"/>
      <c r="BT603" s="54"/>
      <c r="BU603" s="54"/>
      <c r="BV603" s="54"/>
      <c r="BW603" s="54"/>
      <c r="BX603" s="54"/>
      <c r="BY603" s="54"/>
      <c r="BZ603" s="54"/>
      <c r="CA603" s="54"/>
      <c r="CB603" s="54"/>
      <c r="CC603" s="54"/>
      <c r="CD603" s="54"/>
      <c r="CE603" s="54"/>
      <c r="CF603" s="54"/>
      <c r="CG603" s="54"/>
      <c r="CH603" s="54"/>
      <c r="CI603" s="54"/>
      <c r="CJ603" s="54"/>
      <c r="CK603"/>
      <c r="CL603"/>
      <c r="CM603"/>
      <c r="CN603"/>
      <c r="CO603"/>
      <c r="CP603"/>
      <c r="CQ603"/>
      <c r="CR603"/>
      <c r="CS603"/>
      <c r="CT603" s="77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</row>
    <row r="604" spans="1:198" s="51" customFormat="1" ht="18.75">
      <c r="A604" s="52"/>
      <c r="B604" s="53"/>
      <c r="C604" s="2"/>
      <c r="D604" s="2"/>
      <c r="E604" s="2"/>
      <c r="F604" s="2"/>
      <c r="G604" s="2">
        <v>1</v>
      </c>
      <c r="H604" s="2">
        <v>1</v>
      </c>
      <c r="I604" s="9">
        <f t="shared" si="3"/>
        <v>0</v>
      </c>
      <c r="J604" s="2"/>
      <c r="K604" s="2"/>
      <c r="L604" s="2"/>
      <c r="M604" s="2"/>
      <c r="N604" s="2"/>
      <c r="O604" s="2"/>
      <c r="P604" s="29">
        <v>1</v>
      </c>
      <c r="Q604" s="2" t="e">
        <f>P604-#REF!</f>
        <v>#REF!</v>
      </c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/>
      <c r="AI60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4"/>
      <c r="BQ604" s="54"/>
      <c r="BR604" s="54"/>
      <c r="BS604" s="54"/>
      <c r="BT604" s="54"/>
      <c r="BU604" s="54"/>
      <c r="BV604" s="54"/>
      <c r="BW604" s="54"/>
      <c r="BX604" s="54"/>
      <c r="BY604" s="54"/>
      <c r="BZ604" s="54"/>
      <c r="CA604" s="54"/>
      <c r="CB604" s="54"/>
      <c r="CC604" s="54"/>
      <c r="CD604" s="54"/>
      <c r="CE604" s="54"/>
      <c r="CF604" s="54"/>
      <c r="CG604" s="54"/>
      <c r="CH604" s="54"/>
      <c r="CI604" s="54"/>
      <c r="CJ604" s="54"/>
      <c r="CK604"/>
      <c r="CL604"/>
      <c r="CM604"/>
      <c r="CN604"/>
      <c r="CO604"/>
      <c r="CP604"/>
      <c r="CQ604"/>
      <c r="CR604"/>
      <c r="CS604"/>
      <c r="CT604" s="77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</row>
    <row r="605" spans="1:198" s="51" customFormat="1" ht="18.75">
      <c r="A605" s="52"/>
      <c r="B605" s="53"/>
      <c r="C605" s="2"/>
      <c r="D605" s="2"/>
      <c r="E605" s="2"/>
      <c r="F605" s="2"/>
      <c r="G605" s="2">
        <v>1</v>
      </c>
      <c r="H605" s="2">
        <v>1</v>
      </c>
      <c r="I605" s="9">
        <f t="shared" si="3"/>
        <v>0</v>
      </c>
      <c r="J605" s="2"/>
      <c r="K605" s="2"/>
      <c r="L605" s="2"/>
      <c r="M605" s="2"/>
      <c r="N605" s="2"/>
      <c r="O605" s="2"/>
      <c r="P605" s="30"/>
      <c r="Q605" s="2" t="e">
        <f>P605-#REF!</f>
        <v>#REF!</v>
      </c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/>
      <c r="AI605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4"/>
      <c r="BQ605" s="54"/>
      <c r="BR605" s="54"/>
      <c r="BS605" s="54"/>
      <c r="BT605" s="54"/>
      <c r="BU605" s="54"/>
      <c r="BV605" s="54"/>
      <c r="BW605" s="54"/>
      <c r="BX605" s="54"/>
      <c r="BY605" s="54"/>
      <c r="BZ605" s="54"/>
      <c r="CA605" s="54"/>
      <c r="CB605" s="54"/>
      <c r="CC605" s="54"/>
      <c r="CD605" s="54"/>
      <c r="CE605" s="54"/>
      <c r="CF605" s="54"/>
      <c r="CG605" s="54"/>
      <c r="CH605" s="54"/>
      <c r="CI605" s="54"/>
      <c r="CJ605" s="54"/>
      <c r="CK605"/>
      <c r="CL605"/>
      <c r="CM605"/>
      <c r="CN605"/>
      <c r="CO605"/>
      <c r="CP605"/>
      <c r="CQ605"/>
      <c r="CR605"/>
      <c r="CS605"/>
      <c r="CT605" s="77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</row>
    <row r="606" spans="1:198" s="51" customFormat="1" ht="18.75">
      <c r="A606" s="52"/>
      <c r="B606" s="53"/>
      <c r="C606" s="2"/>
      <c r="D606" s="2"/>
      <c r="E606" s="2"/>
      <c r="F606" s="2"/>
      <c r="G606" s="2">
        <v>1</v>
      </c>
      <c r="H606" s="2">
        <v>1</v>
      </c>
      <c r="I606" s="9">
        <f t="shared" si="3"/>
        <v>0</v>
      </c>
      <c r="J606" s="2"/>
      <c r="K606" s="2"/>
      <c r="L606" s="2"/>
      <c r="M606" s="2"/>
      <c r="N606" s="2"/>
      <c r="O606" s="2"/>
      <c r="P606" s="13">
        <v>1</v>
      </c>
      <c r="Q606" s="2" t="e">
        <f>P606-#REF!</f>
        <v>#REF!</v>
      </c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/>
      <c r="AI606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4"/>
      <c r="BQ606" s="54"/>
      <c r="BR606" s="54"/>
      <c r="BS606" s="54"/>
      <c r="BT606" s="54"/>
      <c r="BU606" s="54"/>
      <c r="BV606" s="54"/>
      <c r="BW606" s="54"/>
      <c r="BX606" s="54"/>
      <c r="BY606" s="54"/>
      <c r="BZ606" s="54"/>
      <c r="CA606" s="54"/>
      <c r="CB606" s="54"/>
      <c r="CC606" s="54"/>
      <c r="CD606" s="54"/>
      <c r="CE606" s="54"/>
      <c r="CF606" s="54"/>
      <c r="CG606" s="54"/>
      <c r="CH606" s="54"/>
      <c r="CI606" s="54"/>
      <c r="CJ606" s="54"/>
      <c r="CK606"/>
      <c r="CL606"/>
      <c r="CM606"/>
      <c r="CN606"/>
      <c r="CO606"/>
      <c r="CP606"/>
      <c r="CQ606"/>
      <c r="CR606"/>
      <c r="CS606"/>
      <c r="CT606" s="77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</row>
    <row r="607" spans="1:198" s="51" customFormat="1" ht="18.75">
      <c r="A607" s="52"/>
      <c r="B607" s="53"/>
      <c r="C607" s="2"/>
      <c r="D607" s="2"/>
      <c r="E607" s="2"/>
      <c r="F607" s="2"/>
      <c r="G607" s="2">
        <v>1</v>
      </c>
      <c r="H607" s="2">
        <v>1</v>
      </c>
      <c r="I607" s="9">
        <f t="shared" si="3"/>
        <v>0</v>
      </c>
      <c r="J607" s="2"/>
      <c r="K607" s="2"/>
      <c r="L607" s="2"/>
      <c r="M607" s="2"/>
      <c r="N607" s="2"/>
      <c r="O607" s="2"/>
      <c r="P607" s="17"/>
      <c r="Q607" s="2" t="e">
        <f>P607-#REF!</f>
        <v>#REF!</v>
      </c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/>
      <c r="AI607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4"/>
      <c r="BQ607" s="54"/>
      <c r="BR607" s="54"/>
      <c r="BS607" s="54"/>
      <c r="BT607" s="54"/>
      <c r="BU607" s="54"/>
      <c r="BV607" s="54"/>
      <c r="BW607" s="54"/>
      <c r="BX607" s="54"/>
      <c r="BY607" s="54"/>
      <c r="BZ607" s="54"/>
      <c r="CA607" s="54"/>
      <c r="CB607" s="54"/>
      <c r="CC607" s="54"/>
      <c r="CD607" s="54"/>
      <c r="CE607" s="54"/>
      <c r="CF607" s="54"/>
      <c r="CG607" s="54"/>
      <c r="CH607" s="54"/>
      <c r="CI607" s="54"/>
      <c r="CJ607" s="54"/>
      <c r="CK607"/>
      <c r="CL607"/>
      <c r="CM607"/>
      <c r="CN607"/>
      <c r="CO607"/>
      <c r="CP607"/>
      <c r="CQ607"/>
      <c r="CR607"/>
      <c r="CS607"/>
      <c r="CT607" s="7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</row>
    <row r="608" spans="1:198" s="51" customFormat="1" ht="18.75">
      <c r="A608" s="52"/>
      <c r="B608" s="53"/>
      <c r="C608" s="2"/>
      <c r="D608" s="2"/>
      <c r="E608" s="2"/>
      <c r="F608" s="2"/>
      <c r="G608" s="2">
        <v>0</v>
      </c>
      <c r="H608" s="2">
        <v>0</v>
      </c>
      <c r="I608" s="9">
        <f t="shared" si="3"/>
        <v>0</v>
      </c>
      <c r="J608" s="2"/>
      <c r="K608" s="2"/>
      <c r="L608" s="2"/>
      <c r="M608" s="2"/>
      <c r="N608" s="2"/>
      <c r="O608" s="2"/>
      <c r="P608" s="30">
        <v>0</v>
      </c>
      <c r="Q608" s="2" t="e">
        <f>P608-#REF!</f>
        <v>#REF!</v>
      </c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/>
      <c r="AI608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4"/>
      <c r="BQ608" s="54"/>
      <c r="BR608" s="54"/>
      <c r="BS608" s="54"/>
      <c r="BT608" s="54"/>
      <c r="BU608" s="54"/>
      <c r="BV608" s="54"/>
      <c r="BW608" s="54"/>
      <c r="BX608" s="54"/>
      <c r="BY608" s="54"/>
      <c r="BZ608" s="54"/>
      <c r="CA608" s="54"/>
      <c r="CB608" s="54"/>
      <c r="CC608" s="54"/>
      <c r="CD608" s="54"/>
      <c r="CE608" s="54"/>
      <c r="CF608" s="54"/>
      <c r="CG608" s="54"/>
      <c r="CH608" s="54"/>
      <c r="CI608" s="54"/>
      <c r="CJ608" s="54"/>
      <c r="CK608"/>
      <c r="CL608"/>
      <c r="CM608"/>
      <c r="CN608"/>
      <c r="CO608"/>
      <c r="CP608"/>
      <c r="CQ608"/>
      <c r="CR608"/>
      <c r="CS608"/>
      <c r="CT608" s="77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</row>
    <row r="609" spans="1:198" s="51" customFormat="1" ht="18.75">
      <c r="A609" s="52"/>
      <c r="B609" s="53"/>
      <c r="C609" s="2"/>
      <c r="D609" s="2"/>
      <c r="E609" s="2"/>
      <c r="F609" s="2"/>
      <c r="G609" s="2">
        <v>1</v>
      </c>
      <c r="H609" s="2">
        <v>1</v>
      </c>
      <c r="I609" s="9">
        <f t="shared" si="3"/>
        <v>0</v>
      </c>
      <c r="J609" s="2"/>
      <c r="K609" s="2"/>
      <c r="L609" s="2"/>
      <c r="M609" s="2"/>
      <c r="N609" s="2"/>
      <c r="O609" s="2"/>
      <c r="P609" s="27">
        <v>1</v>
      </c>
      <c r="Q609" s="2" t="e">
        <f>P609-#REF!</f>
        <v>#REF!</v>
      </c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/>
      <c r="AI609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4"/>
      <c r="BQ609" s="54"/>
      <c r="BR609" s="54"/>
      <c r="BS609" s="54"/>
      <c r="BT609" s="54"/>
      <c r="BU609" s="54"/>
      <c r="BV609" s="54"/>
      <c r="BW609" s="54"/>
      <c r="BX609" s="54"/>
      <c r="BY609" s="54"/>
      <c r="BZ609" s="54"/>
      <c r="CA609" s="54"/>
      <c r="CB609" s="54"/>
      <c r="CC609" s="54"/>
      <c r="CD609" s="54"/>
      <c r="CE609" s="54"/>
      <c r="CF609" s="54"/>
      <c r="CG609" s="54"/>
      <c r="CH609" s="54"/>
      <c r="CI609" s="54"/>
      <c r="CJ609" s="54"/>
      <c r="CK609"/>
      <c r="CL609"/>
      <c r="CM609"/>
      <c r="CN609"/>
      <c r="CO609"/>
      <c r="CP609"/>
      <c r="CQ609"/>
      <c r="CR609"/>
      <c r="CS609"/>
      <c r="CT609" s="77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</row>
    <row r="610" spans="1:198" s="51" customFormat="1" ht="18.75">
      <c r="A610" s="52"/>
      <c r="B610" s="53"/>
      <c r="C610" s="2"/>
      <c r="D610" s="2"/>
      <c r="E610" s="2"/>
      <c r="F610" s="2"/>
      <c r="G610" s="2">
        <v>1</v>
      </c>
      <c r="H610" s="2">
        <v>1</v>
      </c>
      <c r="I610" s="9">
        <f t="shared" si="3"/>
        <v>0</v>
      </c>
      <c r="J610" s="2"/>
      <c r="K610" s="2"/>
      <c r="L610" s="2"/>
      <c r="M610" s="2"/>
      <c r="N610" s="2"/>
      <c r="O610" s="2"/>
      <c r="P610" s="27">
        <v>1</v>
      </c>
      <c r="Q610" s="2" t="e">
        <f>P610-#REF!</f>
        <v>#REF!</v>
      </c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/>
      <c r="AI610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4"/>
      <c r="BQ610" s="54"/>
      <c r="BR610" s="54"/>
      <c r="BS610" s="54"/>
      <c r="BT610" s="54"/>
      <c r="BU610" s="54"/>
      <c r="BV610" s="54"/>
      <c r="BW610" s="54"/>
      <c r="BX610" s="54"/>
      <c r="BY610" s="54"/>
      <c r="BZ610" s="54"/>
      <c r="CA610" s="54"/>
      <c r="CB610" s="54"/>
      <c r="CC610" s="54"/>
      <c r="CD610" s="54"/>
      <c r="CE610" s="54"/>
      <c r="CF610" s="54"/>
      <c r="CG610" s="54"/>
      <c r="CH610" s="54"/>
      <c r="CI610" s="54"/>
      <c r="CJ610" s="54"/>
      <c r="CK610"/>
      <c r="CL610"/>
      <c r="CM610"/>
      <c r="CN610"/>
      <c r="CO610"/>
      <c r="CP610"/>
      <c r="CQ610"/>
      <c r="CR610"/>
      <c r="CS610"/>
      <c r="CT610" s="77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</row>
    <row r="611" spans="1:198" s="51" customFormat="1" ht="18.75">
      <c r="A611" s="52"/>
      <c r="B611" s="53"/>
      <c r="C611" s="2"/>
      <c r="D611" s="2"/>
      <c r="E611" s="2"/>
      <c r="F611" s="2"/>
      <c r="G611" s="2">
        <v>1</v>
      </c>
      <c r="H611" s="2">
        <v>1</v>
      </c>
      <c r="I611" s="9">
        <f t="shared" si="3"/>
        <v>0</v>
      </c>
      <c r="J611" s="2"/>
      <c r="K611" s="2"/>
      <c r="L611" s="2"/>
      <c r="M611" s="2"/>
      <c r="N611" s="2"/>
      <c r="O611" s="2"/>
      <c r="P611" s="39">
        <v>1</v>
      </c>
      <c r="Q611" s="2" t="e">
        <f>P611-#REF!</f>
        <v>#REF!</v>
      </c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/>
      <c r="AI611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4"/>
      <c r="BQ611" s="54"/>
      <c r="BR611" s="54"/>
      <c r="BS611" s="54"/>
      <c r="BT611" s="54"/>
      <c r="BU611" s="54"/>
      <c r="BV611" s="54"/>
      <c r="BW611" s="54"/>
      <c r="BX611" s="54"/>
      <c r="BY611" s="54"/>
      <c r="BZ611" s="54"/>
      <c r="CA611" s="54"/>
      <c r="CB611" s="54"/>
      <c r="CC611" s="54"/>
      <c r="CD611" s="54"/>
      <c r="CE611" s="54"/>
      <c r="CF611" s="54"/>
      <c r="CG611" s="54"/>
      <c r="CH611" s="54"/>
      <c r="CI611" s="54"/>
      <c r="CJ611" s="54"/>
      <c r="CK611"/>
      <c r="CL611"/>
      <c r="CM611"/>
      <c r="CN611"/>
      <c r="CO611"/>
      <c r="CP611"/>
      <c r="CQ611"/>
      <c r="CR611"/>
      <c r="CS611"/>
      <c r="CT611" s="77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</row>
    <row r="612" spans="1:198" s="51" customFormat="1" ht="18.75">
      <c r="A612" s="52"/>
      <c r="B612" s="53"/>
      <c r="C612" s="2"/>
      <c r="D612" s="2"/>
      <c r="E612" s="2"/>
      <c r="F612" s="2"/>
      <c r="G612" s="2">
        <v>1</v>
      </c>
      <c r="H612" s="2">
        <v>1</v>
      </c>
      <c r="I612" s="9">
        <f t="shared" si="3"/>
        <v>0</v>
      </c>
      <c r="J612" s="2"/>
      <c r="K612" s="2"/>
      <c r="L612" s="2"/>
      <c r="M612" s="2"/>
      <c r="N612" s="2"/>
      <c r="O612" s="2"/>
      <c r="P612" s="27">
        <v>1</v>
      </c>
      <c r="Q612" s="2" t="e">
        <f>P612-#REF!</f>
        <v>#REF!</v>
      </c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/>
      <c r="AI612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4"/>
      <c r="BQ612" s="54"/>
      <c r="BR612" s="54"/>
      <c r="BS612" s="54"/>
      <c r="BT612" s="54"/>
      <c r="BU612" s="54"/>
      <c r="BV612" s="54"/>
      <c r="BW612" s="54"/>
      <c r="BX612" s="54"/>
      <c r="BY612" s="54"/>
      <c r="BZ612" s="54"/>
      <c r="CA612" s="54"/>
      <c r="CB612" s="54"/>
      <c r="CC612" s="54"/>
      <c r="CD612" s="54"/>
      <c r="CE612" s="54"/>
      <c r="CF612" s="54"/>
      <c r="CG612" s="54"/>
      <c r="CH612" s="54"/>
      <c r="CI612" s="54"/>
      <c r="CJ612" s="54"/>
      <c r="CK612"/>
      <c r="CL612"/>
      <c r="CM612"/>
      <c r="CN612"/>
      <c r="CO612"/>
      <c r="CP612"/>
      <c r="CQ612"/>
      <c r="CR612"/>
      <c r="CS612"/>
      <c r="CT612" s="77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</row>
    <row r="613" spans="1:198" s="51" customFormat="1" ht="18.75">
      <c r="A613" s="52"/>
      <c r="B613" s="53"/>
      <c r="C613" s="2"/>
      <c r="D613" s="2"/>
      <c r="E613" s="2"/>
      <c r="F613" s="2"/>
      <c r="G613" s="2">
        <v>1</v>
      </c>
      <c r="H613" s="2">
        <v>1</v>
      </c>
      <c r="I613" s="9">
        <f t="shared" si="3"/>
        <v>0</v>
      </c>
      <c r="J613" s="2"/>
      <c r="K613" s="2"/>
      <c r="L613" s="2"/>
      <c r="M613" s="2"/>
      <c r="N613" s="2"/>
      <c r="O613" s="2"/>
      <c r="P613" s="26">
        <v>1</v>
      </c>
      <c r="Q613" s="2" t="e">
        <f>P613-#REF!</f>
        <v>#REF!</v>
      </c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/>
      <c r="AI613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4"/>
      <c r="BQ613" s="54"/>
      <c r="BR613" s="54"/>
      <c r="BS613" s="54"/>
      <c r="BT613" s="54"/>
      <c r="BU613" s="54"/>
      <c r="BV613" s="54"/>
      <c r="BW613" s="54"/>
      <c r="BX613" s="54"/>
      <c r="BY613" s="54"/>
      <c r="BZ613" s="54"/>
      <c r="CA613" s="54"/>
      <c r="CB613" s="54"/>
      <c r="CC613" s="54"/>
      <c r="CD613" s="54"/>
      <c r="CE613" s="54"/>
      <c r="CF613" s="54"/>
      <c r="CG613" s="54"/>
      <c r="CH613" s="54"/>
      <c r="CI613" s="54"/>
      <c r="CJ613" s="54"/>
      <c r="CK613"/>
      <c r="CL613"/>
      <c r="CM613"/>
      <c r="CN613"/>
      <c r="CO613"/>
      <c r="CP613"/>
      <c r="CQ613"/>
      <c r="CR613"/>
      <c r="CS613"/>
      <c r="CT613" s="77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</row>
    <row r="614" spans="1:198" s="51" customFormat="1" ht="18.75">
      <c r="A614" s="52"/>
      <c r="B614" s="53"/>
      <c r="C614" s="2"/>
      <c r="D614" s="2"/>
      <c r="E614" s="2"/>
      <c r="F614" s="2"/>
      <c r="G614" s="2">
        <v>1</v>
      </c>
      <c r="H614" s="2">
        <v>1</v>
      </c>
      <c r="I614" s="9">
        <f t="shared" si="3"/>
        <v>0</v>
      </c>
      <c r="J614" s="2"/>
      <c r="K614" s="2"/>
      <c r="L614" s="2"/>
      <c r="M614" s="2"/>
      <c r="N614" s="2"/>
      <c r="O614" s="2"/>
      <c r="P614" s="17">
        <v>1</v>
      </c>
      <c r="Q614" s="2" t="e">
        <f>P614-#REF!</f>
        <v>#REF!</v>
      </c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/>
      <c r="AI61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4"/>
      <c r="BQ614" s="54"/>
      <c r="BR614" s="54"/>
      <c r="BS614" s="54"/>
      <c r="BT614" s="54"/>
      <c r="BU614" s="54"/>
      <c r="BV614" s="54"/>
      <c r="BW614" s="54"/>
      <c r="BX614" s="54"/>
      <c r="BY614" s="54"/>
      <c r="BZ614" s="54"/>
      <c r="CA614" s="54"/>
      <c r="CB614" s="54"/>
      <c r="CC614" s="54"/>
      <c r="CD614" s="54"/>
      <c r="CE614" s="54"/>
      <c r="CF614" s="54"/>
      <c r="CG614" s="54"/>
      <c r="CH614" s="54"/>
      <c r="CI614" s="54"/>
      <c r="CJ614" s="54"/>
      <c r="CK614"/>
      <c r="CL614"/>
      <c r="CM614"/>
      <c r="CN614"/>
      <c r="CO614"/>
      <c r="CP614"/>
      <c r="CQ614"/>
      <c r="CR614"/>
      <c r="CS614"/>
      <c r="CT614" s="77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</row>
    <row r="615" spans="1:198" s="51" customFormat="1" ht="18.75">
      <c r="A615" s="52"/>
      <c r="B615" s="53"/>
      <c r="C615" s="2"/>
      <c r="D615" s="2"/>
      <c r="E615" s="2"/>
      <c r="F615" s="2"/>
      <c r="G615" s="2">
        <v>1</v>
      </c>
      <c r="H615" s="2">
        <v>1</v>
      </c>
      <c r="I615" s="9">
        <f t="shared" si="3"/>
        <v>0</v>
      </c>
      <c r="J615" s="2"/>
      <c r="K615" s="2"/>
      <c r="L615" s="2"/>
      <c r="M615" s="2"/>
      <c r="N615" s="2"/>
      <c r="O615" s="2"/>
      <c r="P615" s="24">
        <v>1</v>
      </c>
      <c r="Q615" s="2" t="e">
        <f>P615-#REF!</f>
        <v>#REF!</v>
      </c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/>
      <c r="AI615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4"/>
      <c r="BQ615" s="54"/>
      <c r="BR615" s="54"/>
      <c r="BS615" s="54"/>
      <c r="BT615" s="54"/>
      <c r="BU615" s="54"/>
      <c r="BV615" s="54"/>
      <c r="BW615" s="54"/>
      <c r="BX615" s="54"/>
      <c r="BY615" s="54"/>
      <c r="BZ615" s="54"/>
      <c r="CA615" s="54"/>
      <c r="CB615" s="54"/>
      <c r="CC615" s="54"/>
      <c r="CD615" s="54"/>
      <c r="CE615" s="54"/>
      <c r="CF615" s="54"/>
      <c r="CG615" s="54"/>
      <c r="CH615" s="54"/>
      <c r="CI615" s="54"/>
      <c r="CJ615" s="54"/>
      <c r="CK615"/>
      <c r="CL615"/>
      <c r="CM615"/>
      <c r="CN615"/>
      <c r="CO615"/>
      <c r="CP615"/>
      <c r="CQ615"/>
      <c r="CR615"/>
      <c r="CS615"/>
      <c r="CT615" s="77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</row>
    <row r="616" spans="1:198" s="51" customFormat="1" ht="18.75">
      <c r="A616" s="52"/>
      <c r="B616" s="53"/>
      <c r="C616" s="2"/>
      <c r="D616" s="2"/>
      <c r="E616" s="2"/>
      <c r="F616" s="2"/>
      <c r="G616" s="2">
        <v>1</v>
      </c>
      <c r="H616" s="2">
        <v>1</v>
      </c>
      <c r="I616" s="9">
        <f t="shared" si="3"/>
        <v>0</v>
      </c>
      <c r="J616" s="2"/>
      <c r="K616" s="2"/>
      <c r="L616" s="2"/>
      <c r="M616" s="2"/>
      <c r="N616" s="2"/>
      <c r="O616" s="2"/>
      <c r="P616" s="17">
        <v>1</v>
      </c>
      <c r="Q616" s="2" t="e">
        <f>P616-#REF!</f>
        <v>#REF!</v>
      </c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/>
      <c r="AI616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4"/>
      <c r="BQ616" s="54"/>
      <c r="BR616" s="54"/>
      <c r="BS616" s="54"/>
      <c r="BT616" s="54"/>
      <c r="BU616" s="54"/>
      <c r="BV616" s="54"/>
      <c r="BW616" s="54"/>
      <c r="BX616" s="54"/>
      <c r="BY616" s="54"/>
      <c r="BZ616" s="54"/>
      <c r="CA616" s="54"/>
      <c r="CB616" s="54"/>
      <c r="CC616" s="54"/>
      <c r="CD616" s="54"/>
      <c r="CE616" s="54"/>
      <c r="CF616" s="54"/>
      <c r="CG616" s="54"/>
      <c r="CH616" s="54"/>
      <c r="CI616" s="54"/>
      <c r="CJ616" s="54"/>
      <c r="CK616"/>
      <c r="CL616"/>
      <c r="CM616"/>
      <c r="CN616"/>
      <c r="CO616"/>
      <c r="CP616"/>
      <c r="CQ616"/>
      <c r="CR616"/>
      <c r="CS616"/>
      <c r="CT616" s="77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</row>
    <row r="617" spans="1:198" s="51" customFormat="1" ht="18.75">
      <c r="A617" s="52"/>
      <c r="B617" s="53"/>
      <c r="C617" s="2"/>
      <c r="D617" s="2"/>
      <c r="E617" s="2"/>
      <c r="F617" s="2"/>
      <c r="G617" s="2">
        <v>1</v>
      </c>
      <c r="H617" s="2">
        <v>1</v>
      </c>
      <c r="I617" s="9">
        <f t="shared" si="3"/>
        <v>0</v>
      </c>
      <c r="J617" s="2"/>
      <c r="K617" s="2"/>
      <c r="L617" s="2"/>
      <c r="M617" s="2"/>
      <c r="N617" s="2"/>
      <c r="O617" s="2"/>
      <c r="P617" s="17">
        <v>1</v>
      </c>
      <c r="Q617" s="2" t="e">
        <f>P617-#REF!</f>
        <v>#REF!</v>
      </c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/>
      <c r="AI617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4"/>
      <c r="BQ617" s="54"/>
      <c r="BR617" s="54"/>
      <c r="BS617" s="54"/>
      <c r="BT617" s="54"/>
      <c r="BU617" s="54"/>
      <c r="BV617" s="54"/>
      <c r="BW617" s="54"/>
      <c r="BX617" s="54"/>
      <c r="BY617" s="54"/>
      <c r="BZ617" s="54"/>
      <c r="CA617" s="54"/>
      <c r="CB617" s="54"/>
      <c r="CC617" s="54"/>
      <c r="CD617" s="54"/>
      <c r="CE617" s="54"/>
      <c r="CF617" s="54"/>
      <c r="CG617" s="54"/>
      <c r="CH617" s="54"/>
      <c r="CI617" s="54"/>
      <c r="CJ617" s="54"/>
      <c r="CK617"/>
      <c r="CL617"/>
      <c r="CM617"/>
      <c r="CN617"/>
      <c r="CO617"/>
      <c r="CP617"/>
      <c r="CQ617"/>
      <c r="CR617"/>
      <c r="CS617"/>
      <c r="CT617" s="7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</row>
    <row r="618" spans="1:198" s="51" customFormat="1" ht="18.75">
      <c r="A618" s="52"/>
      <c r="B618" s="53"/>
      <c r="C618" s="2"/>
      <c r="D618" s="2"/>
      <c r="E618" s="2"/>
      <c r="F618" s="2"/>
      <c r="G618" s="2">
        <v>1</v>
      </c>
      <c r="H618" s="2">
        <v>1</v>
      </c>
      <c r="I618" s="9">
        <f t="shared" si="3"/>
        <v>0</v>
      </c>
      <c r="J618" s="2"/>
      <c r="K618" s="2"/>
      <c r="L618" s="2"/>
      <c r="M618" s="2"/>
      <c r="N618" s="2"/>
      <c r="O618" s="2"/>
      <c r="P618" s="17">
        <v>1</v>
      </c>
      <c r="Q618" s="2" t="e">
        <f>P618-#REF!</f>
        <v>#REF!</v>
      </c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/>
      <c r="AI618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4"/>
      <c r="BQ618" s="54"/>
      <c r="BR618" s="54"/>
      <c r="BS618" s="54"/>
      <c r="BT618" s="54"/>
      <c r="BU618" s="54"/>
      <c r="BV618" s="54"/>
      <c r="BW618" s="54"/>
      <c r="BX618" s="54"/>
      <c r="BY618" s="54"/>
      <c r="BZ618" s="54"/>
      <c r="CA618" s="54"/>
      <c r="CB618" s="54"/>
      <c r="CC618" s="54"/>
      <c r="CD618" s="54"/>
      <c r="CE618" s="54"/>
      <c r="CF618" s="54"/>
      <c r="CG618" s="54"/>
      <c r="CH618" s="54"/>
      <c r="CI618" s="54"/>
      <c r="CJ618" s="54"/>
      <c r="CK618"/>
      <c r="CL618"/>
      <c r="CM618"/>
      <c r="CN618"/>
      <c r="CO618"/>
      <c r="CP618"/>
      <c r="CQ618"/>
      <c r="CR618"/>
      <c r="CS618"/>
      <c r="CT618" s="77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</row>
    <row r="619" spans="1:198" s="51" customFormat="1" ht="18.75">
      <c r="A619" s="52"/>
      <c r="B619" s="53"/>
      <c r="C619" s="2"/>
      <c r="D619" s="2"/>
      <c r="E619" s="2"/>
      <c r="F619" s="2"/>
      <c r="G619" s="2">
        <v>1</v>
      </c>
      <c r="H619" s="2">
        <v>1</v>
      </c>
      <c r="I619" s="9">
        <f t="shared" si="3"/>
        <v>0</v>
      </c>
      <c r="J619" s="2"/>
      <c r="K619" s="2"/>
      <c r="L619" s="2"/>
      <c r="M619" s="2"/>
      <c r="N619" s="2"/>
      <c r="O619" s="2"/>
      <c r="P619" s="22">
        <v>1</v>
      </c>
      <c r="Q619" s="2" t="e">
        <f>P619-#REF!</f>
        <v>#REF!</v>
      </c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/>
      <c r="AI619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4"/>
      <c r="BQ619" s="54"/>
      <c r="BR619" s="54"/>
      <c r="BS619" s="54"/>
      <c r="BT619" s="54"/>
      <c r="BU619" s="54"/>
      <c r="BV619" s="54"/>
      <c r="BW619" s="54"/>
      <c r="BX619" s="54"/>
      <c r="BY619" s="54"/>
      <c r="BZ619" s="54"/>
      <c r="CA619" s="54"/>
      <c r="CB619" s="54"/>
      <c r="CC619" s="54"/>
      <c r="CD619" s="54"/>
      <c r="CE619" s="54"/>
      <c r="CF619" s="54"/>
      <c r="CG619" s="54"/>
      <c r="CH619" s="54"/>
      <c r="CI619" s="54"/>
      <c r="CJ619" s="54"/>
      <c r="CK619"/>
      <c r="CL619"/>
      <c r="CM619"/>
      <c r="CN619"/>
      <c r="CO619"/>
      <c r="CP619"/>
      <c r="CQ619"/>
      <c r="CR619"/>
      <c r="CS619"/>
      <c r="CT619" s="77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</row>
    <row r="620" spans="1:198" s="51" customFormat="1" ht="18.75">
      <c r="A620" s="52"/>
      <c r="B620" s="53"/>
      <c r="C620" s="2"/>
      <c r="D620" s="2"/>
      <c r="E620" s="2"/>
      <c r="F620" s="2"/>
      <c r="G620" s="2">
        <v>1</v>
      </c>
      <c r="H620" s="2">
        <v>1</v>
      </c>
      <c r="I620" s="9">
        <f t="shared" si="3"/>
        <v>0</v>
      </c>
      <c r="J620" s="2"/>
      <c r="K620" s="2"/>
      <c r="L620" s="2"/>
      <c r="M620" s="2"/>
      <c r="N620" s="2"/>
      <c r="O620" s="2"/>
      <c r="P620" s="27">
        <v>1</v>
      </c>
      <c r="Q620" s="2" t="e">
        <f>P620-#REF!</f>
        <v>#REF!</v>
      </c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/>
      <c r="AI620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4"/>
      <c r="BQ620" s="54"/>
      <c r="BR620" s="54"/>
      <c r="BS620" s="54"/>
      <c r="BT620" s="54"/>
      <c r="BU620" s="54"/>
      <c r="BV620" s="54"/>
      <c r="BW620" s="54"/>
      <c r="BX620" s="54"/>
      <c r="BY620" s="54"/>
      <c r="BZ620" s="54"/>
      <c r="CA620" s="54"/>
      <c r="CB620" s="54"/>
      <c r="CC620" s="54"/>
      <c r="CD620" s="54"/>
      <c r="CE620" s="54"/>
      <c r="CF620" s="54"/>
      <c r="CG620" s="54"/>
      <c r="CH620" s="54"/>
      <c r="CI620" s="54"/>
      <c r="CJ620" s="54"/>
      <c r="CK620"/>
      <c r="CL620"/>
      <c r="CM620"/>
      <c r="CN620"/>
      <c r="CO620"/>
      <c r="CP620"/>
      <c r="CQ620"/>
      <c r="CR620"/>
      <c r="CS620"/>
      <c r="CT620" s="77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</row>
    <row r="621" spans="1:198" s="51" customFormat="1" ht="18.75">
      <c r="A621" s="52"/>
      <c r="B621" s="53"/>
      <c r="C621" s="2"/>
      <c r="D621" s="2"/>
      <c r="E621" s="2"/>
      <c r="F621" s="2"/>
      <c r="G621" s="2">
        <v>1</v>
      </c>
      <c r="H621" s="2">
        <v>1</v>
      </c>
      <c r="I621" s="9">
        <f t="shared" si="3"/>
        <v>0</v>
      </c>
      <c r="J621" s="2"/>
      <c r="K621" s="2"/>
      <c r="L621" s="2"/>
      <c r="M621" s="2"/>
      <c r="N621" s="2"/>
      <c r="O621" s="2"/>
      <c r="P621" s="27">
        <v>1</v>
      </c>
      <c r="Q621" s="2" t="e">
        <f>P621-#REF!</f>
        <v>#REF!</v>
      </c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/>
      <c r="AI621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4"/>
      <c r="BQ621" s="54"/>
      <c r="BR621" s="54"/>
      <c r="BS621" s="54"/>
      <c r="BT621" s="54"/>
      <c r="BU621" s="54"/>
      <c r="BV621" s="54"/>
      <c r="BW621" s="54"/>
      <c r="BX621" s="54"/>
      <c r="BY621" s="54"/>
      <c r="BZ621" s="54"/>
      <c r="CA621" s="54"/>
      <c r="CB621" s="54"/>
      <c r="CC621" s="54"/>
      <c r="CD621" s="54"/>
      <c r="CE621" s="54"/>
      <c r="CF621" s="54"/>
      <c r="CG621" s="54"/>
      <c r="CH621" s="54"/>
      <c r="CI621" s="54"/>
      <c r="CJ621" s="54"/>
      <c r="CK621"/>
      <c r="CL621"/>
      <c r="CM621"/>
      <c r="CN621"/>
      <c r="CO621"/>
      <c r="CP621"/>
      <c r="CQ621"/>
      <c r="CR621"/>
      <c r="CS621"/>
      <c r="CT621" s="77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</row>
    <row r="622" spans="1:198" s="51" customFormat="1" ht="18.75">
      <c r="A622" s="52"/>
      <c r="B622" s="53"/>
      <c r="C622" s="2"/>
      <c r="D622" s="2"/>
      <c r="E622" s="2"/>
      <c r="F622" s="2"/>
      <c r="G622" s="2">
        <v>1</v>
      </c>
      <c r="H622" s="2">
        <v>1</v>
      </c>
      <c r="I622" s="9">
        <f t="shared" si="3"/>
        <v>0</v>
      </c>
      <c r="J622" s="2"/>
      <c r="K622" s="2"/>
      <c r="L622" s="2"/>
      <c r="M622" s="2"/>
      <c r="N622" s="2"/>
      <c r="O622" s="2"/>
      <c r="P622" s="27">
        <v>1</v>
      </c>
      <c r="Q622" s="2" t="e">
        <f>P622-#REF!</f>
        <v>#REF!</v>
      </c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/>
      <c r="AI622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4"/>
      <c r="BQ622" s="54"/>
      <c r="BR622" s="54"/>
      <c r="BS622" s="54"/>
      <c r="BT622" s="54"/>
      <c r="BU622" s="54"/>
      <c r="BV622" s="54"/>
      <c r="BW622" s="54"/>
      <c r="BX622" s="54"/>
      <c r="BY622" s="54"/>
      <c r="BZ622" s="54"/>
      <c r="CA622" s="54"/>
      <c r="CB622" s="54"/>
      <c r="CC622" s="54"/>
      <c r="CD622" s="54"/>
      <c r="CE622" s="54"/>
      <c r="CF622" s="54"/>
      <c r="CG622" s="54"/>
      <c r="CH622" s="54"/>
      <c r="CI622" s="54"/>
      <c r="CJ622" s="54"/>
      <c r="CK622"/>
      <c r="CL622"/>
      <c r="CM622"/>
      <c r="CN622"/>
      <c r="CO622"/>
      <c r="CP622"/>
      <c r="CQ622"/>
      <c r="CR622"/>
      <c r="CS622"/>
      <c r="CT622" s="77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</row>
    <row r="623" spans="1:198" s="51" customFormat="1" ht="18.75">
      <c r="A623" s="52"/>
      <c r="B623" s="53"/>
      <c r="C623" s="2"/>
      <c r="D623" s="2"/>
      <c r="E623" s="2"/>
      <c r="F623" s="2"/>
      <c r="G623" s="2">
        <v>1</v>
      </c>
      <c r="H623" s="2">
        <v>1</v>
      </c>
      <c r="I623" s="9">
        <f t="shared" si="3"/>
        <v>0</v>
      </c>
      <c r="J623" s="2"/>
      <c r="K623" s="2"/>
      <c r="L623" s="2"/>
      <c r="M623" s="2"/>
      <c r="N623" s="2"/>
      <c r="O623" s="2"/>
      <c r="P623" s="27">
        <v>1</v>
      </c>
      <c r="Q623" s="2" t="e">
        <f>P623-#REF!</f>
        <v>#REF!</v>
      </c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/>
      <c r="AI623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4"/>
      <c r="BQ623" s="54"/>
      <c r="BR623" s="54"/>
      <c r="BS623" s="54"/>
      <c r="BT623" s="54"/>
      <c r="BU623" s="54"/>
      <c r="BV623" s="54"/>
      <c r="BW623" s="54"/>
      <c r="BX623" s="54"/>
      <c r="BY623" s="54"/>
      <c r="BZ623" s="54"/>
      <c r="CA623" s="54"/>
      <c r="CB623" s="54"/>
      <c r="CC623" s="54"/>
      <c r="CD623" s="54"/>
      <c r="CE623" s="54"/>
      <c r="CF623" s="54"/>
      <c r="CG623" s="54"/>
      <c r="CH623" s="54"/>
      <c r="CI623" s="54"/>
      <c r="CJ623" s="54"/>
      <c r="CK623"/>
      <c r="CL623"/>
      <c r="CM623"/>
      <c r="CN623"/>
      <c r="CO623"/>
      <c r="CP623"/>
      <c r="CQ623"/>
      <c r="CR623"/>
      <c r="CS623"/>
      <c r="CT623" s="77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</row>
    <row r="624" spans="1:198" s="51" customFormat="1" ht="18.75">
      <c r="A624" s="52"/>
      <c r="B624" s="53"/>
      <c r="C624" s="2"/>
      <c r="D624" s="2"/>
      <c r="E624" s="2"/>
      <c r="F624" s="2"/>
      <c r="G624" s="2">
        <v>1</v>
      </c>
      <c r="H624" s="2">
        <v>1</v>
      </c>
      <c r="I624" s="9">
        <f t="shared" si="3"/>
        <v>0</v>
      </c>
      <c r="J624" s="2"/>
      <c r="K624" s="2"/>
      <c r="L624" s="2"/>
      <c r="M624" s="2"/>
      <c r="N624" s="2"/>
      <c r="O624" s="2"/>
      <c r="P624" s="27">
        <v>1</v>
      </c>
      <c r="Q624" s="2" t="e">
        <f>P624-#REF!</f>
        <v>#REF!</v>
      </c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/>
      <c r="AI62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4"/>
      <c r="BQ624" s="54"/>
      <c r="BR624" s="54"/>
      <c r="BS624" s="54"/>
      <c r="BT624" s="54"/>
      <c r="BU624" s="54"/>
      <c r="BV624" s="54"/>
      <c r="BW624" s="54"/>
      <c r="BX624" s="54"/>
      <c r="BY624" s="54"/>
      <c r="BZ624" s="54"/>
      <c r="CA624" s="54"/>
      <c r="CB624" s="54"/>
      <c r="CC624" s="54"/>
      <c r="CD624" s="54"/>
      <c r="CE624" s="54"/>
      <c r="CF624" s="54"/>
      <c r="CG624" s="54"/>
      <c r="CH624" s="54"/>
      <c r="CI624" s="54"/>
      <c r="CJ624" s="54"/>
      <c r="CK624"/>
      <c r="CL624"/>
      <c r="CM624"/>
      <c r="CN624"/>
      <c r="CO624"/>
      <c r="CP624"/>
      <c r="CQ624"/>
      <c r="CR624"/>
      <c r="CS624"/>
      <c r="CT624" s="77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</row>
    <row r="625" spans="1:198" s="51" customFormat="1" ht="18.75">
      <c r="A625" s="52"/>
      <c r="B625" s="53"/>
      <c r="C625" s="2"/>
      <c r="D625" s="2"/>
      <c r="E625" s="2"/>
      <c r="F625" s="2"/>
      <c r="G625" s="2">
        <v>1</v>
      </c>
      <c r="H625" s="2">
        <v>1</v>
      </c>
      <c r="I625" s="9">
        <f t="shared" si="3"/>
        <v>0</v>
      </c>
      <c r="J625" s="2"/>
      <c r="K625" s="2"/>
      <c r="L625" s="2"/>
      <c r="M625" s="2"/>
      <c r="N625" s="2"/>
      <c r="O625" s="2"/>
      <c r="P625" s="40">
        <v>1</v>
      </c>
      <c r="Q625" s="2" t="e">
        <f>P625-#REF!</f>
        <v>#REF!</v>
      </c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/>
      <c r="AI625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4"/>
      <c r="BQ625" s="54"/>
      <c r="BR625" s="54"/>
      <c r="BS625" s="54"/>
      <c r="BT625" s="54"/>
      <c r="BU625" s="54"/>
      <c r="BV625" s="54"/>
      <c r="BW625" s="54"/>
      <c r="BX625" s="54"/>
      <c r="BY625" s="54"/>
      <c r="BZ625" s="54"/>
      <c r="CA625" s="54"/>
      <c r="CB625" s="54"/>
      <c r="CC625" s="54"/>
      <c r="CD625" s="54"/>
      <c r="CE625" s="54"/>
      <c r="CF625" s="54"/>
      <c r="CG625" s="54"/>
      <c r="CH625" s="54"/>
      <c r="CI625" s="54"/>
      <c r="CJ625" s="54"/>
      <c r="CK625"/>
      <c r="CL625"/>
      <c r="CM625"/>
      <c r="CN625"/>
      <c r="CO625"/>
      <c r="CP625"/>
      <c r="CQ625"/>
      <c r="CR625"/>
      <c r="CS625"/>
      <c r="CT625" s="77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</row>
    <row r="626" spans="1:198" s="51" customFormat="1" ht="18.75">
      <c r="A626" s="52"/>
      <c r="B626" s="53"/>
      <c r="C626" s="2"/>
      <c r="D626" s="2"/>
      <c r="E626" s="2"/>
      <c r="F626" s="2"/>
      <c r="G626" s="2">
        <v>1</v>
      </c>
      <c r="H626" s="2">
        <v>1</v>
      </c>
      <c r="I626" s="9">
        <f t="shared" si="3"/>
        <v>0</v>
      </c>
      <c r="J626" s="2"/>
      <c r="K626" s="2"/>
      <c r="L626" s="2"/>
      <c r="M626" s="2"/>
      <c r="N626" s="2"/>
      <c r="O626" s="2"/>
      <c r="P626" s="41">
        <v>1</v>
      </c>
      <c r="Q626" s="2" t="e">
        <f>P626-#REF!</f>
        <v>#REF!</v>
      </c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/>
      <c r="AI626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4"/>
      <c r="BQ626" s="54"/>
      <c r="BR626" s="54"/>
      <c r="BS626" s="54"/>
      <c r="BT626" s="54"/>
      <c r="BU626" s="54"/>
      <c r="BV626" s="54"/>
      <c r="BW626" s="54"/>
      <c r="BX626" s="54"/>
      <c r="BY626" s="54"/>
      <c r="BZ626" s="54"/>
      <c r="CA626" s="54"/>
      <c r="CB626" s="54"/>
      <c r="CC626" s="54"/>
      <c r="CD626" s="54"/>
      <c r="CE626" s="54"/>
      <c r="CF626" s="54"/>
      <c r="CG626" s="54"/>
      <c r="CH626" s="54"/>
      <c r="CI626" s="54"/>
      <c r="CJ626" s="54"/>
      <c r="CK626"/>
      <c r="CL626"/>
      <c r="CM626"/>
      <c r="CN626"/>
      <c r="CO626"/>
      <c r="CP626"/>
      <c r="CQ626"/>
      <c r="CR626"/>
      <c r="CS626"/>
      <c r="CT626" s="77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</row>
    <row r="627" spans="1:198" s="51" customFormat="1" ht="18.75">
      <c r="A627" s="52"/>
      <c r="B627" s="53"/>
      <c r="C627" s="2"/>
      <c r="D627" s="2"/>
      <c r="E627" s="2"/>
      <c r="F627" s="2"/>
      <c r="G627" s="2">
        <v>1</v>
      </c>
      <c r="H627" s="2">
        <v>1</v>
      </c>
      <c r="I627" s="9">
        <f t="shared" si="3"/>
        <v>0</v>
      </c>
      <c r="J627" s="2"/>
      <c r="K627" s="2"/>
      <c r="L627" s="2"/>
      <c r="M627" s="2"/>
      <c r="N627" s="2"/>
      <c r="O627" s="2"/>
      <c r="P627" s="41">
        <v>1</v>
      </c>
      <c r="Q627" s="2" t="e">
        <f>P627-#REF!</f>
        <v>#REF!</v>
      </c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/>
      <c r="AI627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4"/>
      <c r="BQ627" s="54"/>
      <c r="BR627" s="54"/>
      <c r="BS627" s="54"/>
      <c r="BT627" s="54"/>
      <c r="BU627" s="54"/>
      <c r="BV627" s="54"/>
      <c r="BW627" s="54"/>
      <c r="BX627" s="54"/>
      <c r="BY627" s="54"/>
      <c r="BZ627" s="54"/>
      <c r="CA627" s="54"/>
      <c r="CB627" s="54"/>
      <c r="CC627" s="54"/>
      <c r="CD627" s="54"/>
      <c r="CE627" s="54"/>
      <c r="CF627" s="54"/>
      <c r="CG627" s="54"/>
      <c r="CH627" s="54"/>
      <c r="CI627" s="54"/>
      <c r="CJ627" s="54"/>
      <c r="CK627"/>
      <c r="CL627"/>
      <c r="CM627"/>
      <c r="CN627"/>
      <c r="CO627"/>
      <c r="CP627"/>
      <c r="CQ627"/>
      <c r="CR627"/>
      <c r="CS627"/>
      <c r="CT627" s="7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</row>
    <row r="628" spans="1:198" s="51" customFormat="1" ht="18.75">
      <c r="A628" s="52"/>
      <c r="B628" s="53"/>
      <c r="C628" s="2"/>
      <c r="D628" s="2"/>
      <c r="E628" s="2"/>
      <c r="F628" s="2"/>
      <c r="G628" s="2">
        <v>1</v>
      </c>
      <c r="H628" s="2">
        <v>1</v>
      </c>
      <c r="I628" s="9">
        <f t="shared" si="3"/>
        <v>0</v>
      </c>
      <c r="J628" s="2"/>
      <c r="K628" s="2"/>
      <c r="L628" s="2"/>
      <c r="M628" s="2"/>
      <c r="N628" s="2"/>
      <c r="O628" s="2"/>
      <c r="P628" s="42">
        <v>1</v>
      </c>
      <c r="Q628" s="2" t="e">
        <f>P628-#REF!</f>
        <v>#REF!</v>
      </c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/>
      <c r="AI628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4"/>
      <c r="BQ628" s="54"/>
      <c r="BR628" s="54"/>
      <c r="BS628" s="54"/>
      <c r="BT628" s="54"/>
      <c r="BU628" s="54"/>
      <c r="BV628" s="54"/>
      <c r="BW628" s="54"/>
      <c r="BX628" s="54"/>
      <c r="BY628" s="54"/>
      <c r="BZ628" s="54"/>
      <c r="CA628" s="54"/>
      <c r="CB628" s="54"/>
      <c r="CC628" s="54"/>
      <c r="CD628" s="54"/>
      <c r="CE628" s="54"/>
      <c r="CF628" s="54"/>
      <c r="CG628" s="54"/>
      <c r="CH628" s="54"/>
      <c r="CI628" s="54"/>
      <c r="CJ628" s="54"/>
      <c r="CK628"/>
      <c r="CL628"/>
      <c r="CM628"/>
      <c r="CN628"/>
      <c r="CO628"/>
      <c r="CP628"/>
      <c r="CQ628"/>
      <c r="CR628"/>
      <c r="CS628"/>
      <c r="CT628" s="77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</row>
    <row r="629" spans="1:198" s="51" customFormat="1" ht="18.75">
      <c r="A629" s="52"/>
      <c r="B629" s="53"/>
      <c r="C629" s="2"/>
      <c r="D629" s="2"/>
      <c r="E629" s="2"/>
      <c r="F629" s="2"/>
      <c r="G629" s="2">
        <v>1</v>
      </c>
      <c r="H629" s="2">
        <v>1</v>
      </c>
      <c r="I629" s="9">
        <f t="shared" si="3"/>
        <v>0</v>
      </c>
      <c r="J629" s="2"/>
      <c r="K629" s="2"/>
      <c r="L629" s="2"/>
      <c r="M629" s="2"/>
      <c r="N629" s="2"/>
      <c r="O629" s="2"/>
      <c r="P629" s="42">
        <v>1</v>
      </c>
      <c r="Q629" s="2" t="e">
        <f>P629-#REF!</f>
        <v>#REF!</v>
      </c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/>
      <c r="AI629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4"/>
      <c r="BQ629" s="54"/>
      <c r="BR629" s="54"/>
      <c r="BS629" s="54"/>
      <c r="BT629" s="54"/>
      <c r="BU629" s="54"/>
      <c r="BV629" s="54"/>
      <c r="BW629" s="54"/>
      <c r="BX629" s="54"/>
      <c r="BY629" s="54"/>
      <c r="BZ629" s="54"/>
      <c r="CA629" s="54"/>
      <c r="CB629" s="54"/>
      <c r="CC629" s="54"/>
      <c r="CD629" s="54"/>
      <c r="CE629" s="54"/>
      <c r="CF629" s="54"/>
      <c r="CG629" s="54"/>
      <c r="CH629" s="54"/>
      <c r="CI629" s="54"/>
      <c r="CJ629" s="54"/>
      <c r="CK629"/>
      <c r="CL629"/>
      <c r="CM629"/>
      <c r="CN629"/>
      <c r="CO629"/>
      <c r="CP629"/>
      <c r="CQ629"/>
      <c r="CR629"/>
      <c r="CS629"/>
      <c r="CT629" s="77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</row>
    <row r="630" spans="1:198" s="51" customFormat="1" ht="18.75">
      <c r="A630" s="52"/>
      <c r="B630" s="53"/>
      <c r="C630" s="2"/>
      <c r="D630" s="2"/>
      <c r="E630" s="2"/>
      <c r="F630" s="2"/>
      <c r="G630" s="2">
        <v>1</v>
      </c>
      <c r="H630" s="2">
        <v>1</v>
      </c>
      <c r="I630" s="9">
        <f t="shared" si="3"/>
        <v>0</v>
      </c>
      <c r="J630" s="2"/>
      <c r="K630" s="2"/>
      <c r="L630" s="2"/>
      <c r="M630" s="2"/>
      <c r="N630" s="2"/>
      <c r="O630" s="2"/>
      <c r="P630" s="43">
        <v>1</v>
      </c>
      <c r="Q630" s="2" t="e">
        <f>P630-#REF!</f>
        <v>#REF!</v>
      </c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/>
      <c r="AI630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4"/>
      <c r="BQ630" s="54"/>
      <c r="BR630" s="54"/>
      <c r="BS630" s="54"/>
      <c r="BT630" s="54"/>
      <c r="BU630" s="54"/>
      <c r="BV630" s="54"/>
      <c r="BW630" s="54"/>
      <c r="BX630" s="54"/>
      <c r="BY630" s="54"/>
      <c r="BZ630" s="54"/>
      <c r="CA630" s="54"/>
      <c r="CB630" s="54"/>
      <c r="CC630" s="54"/>
      <c r="CD630" s="54"/>
      <c r="CE630" s="54"/>
      <c r="CF630" s="54"/>
      <c r="CG630" s="54"/>
      <c r="CH630" s="54"/>
      <c r="CI630" s="54"/>
      <c r="CJ630" s="54"/>
      <c r="CK630"/>
      <c r="CL630"/>
      <c r="CM630"/>
      <c r="CN630"/>
      <c r="CO630"/>
      <c r="CP630"/>
      <c r="CQ630"/>
      <c r="CR630"/>
      <c r="CS630"/>
      <c r="CT630" s="77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</row>
    <row r="631" spans="1:198" s="51" customFormat="1" ht="18.75">
      <c r="A631" s="52"/>
      <c r="B631" s="53"/>
      <c r="C631" s="2"/>
      <c r="D631" s="2"/>
      <c r="E631" s="2"/>
      <c r="F631" s="2"/>
      <c r="G631" s="2">
        <v>1</v>
      </c>
      <c r="H631" s="2">
        <v>1</v>
      </c>
      <c r="I631" s="9">
        <f t="shared" si="3"/>
        <v>0</v>
      </c>
      <c r="J631" s="2"/>
      <c r="K631" s="2"/>
      <c r="L631" s="2"/>
      <c r="M631" s="2"/>
      <c r="N631" s="2"/>
      <c r="O631" s="2"/>
      <c r="P631" s="21">
        <v>1</v>
      </c>
      <c r="Q631" s="2" t="e">
        <f>P631-#REF!</f>
        <v>#REF!</v>
      </c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/>
      <c r="AI631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4"/>
      <c r="BQ631" s="54"/>
      <c r="BR631" s="54"/>
      <c r="BS631" s="54"/>
      <c r="BT631" s="54"/>
      <c r="BU631" s="54"/>
      <c r="BV631" s="54"/>
      <c r="BW631" s="54"/>
      <c r="BX631" s="54"/>
      <c r="BY631" s="54"/>
      <c r="BZ631" s="54"/>
      <c r="CA631" s="54"/>
      <c r="CB631" s="54"/>
      <c r="CC631" s="54"/>
      <c r="CD631" s="54"/>
      <c r="CE631" s="54"/>
      <c r="CF631" s="54"/>
      <c r="CG631" s="54"/>
      <c r="CH631" s="54"/>
      <c r="CI631" s="54"/>
      <c r="CJ631" s="54"/>
      <c r="CK631"/>
      <c r="CL631"/>
      <c r="CM631"/>
      <c r="CN631"/>
      <c r="CO631"/>
      <c r="CP631"/>
      <c r="CQ631"/>
      <c r="CR631"/>
      <c r="CS631"/>
      <c r="CT631" s="77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</row>
    <row r="632" spans="1:198" s="51" customFormat="1" ht="56.25">
      <c r="A632" s="52"/>
      <c r="B632" s="53"/>
      <c r="C632" s="2"/>
      <c r="D632" s="2"/>
      <c r="E632" s="2"/>
      <c r="F632" s="2"/>
      <c r="G632" s="2">
        <v>0</v>
      </c>
      <c r="H632" s="2" t="s">
        <v>71</v>
      </c>
      <c r="I632" s="9" t="e">
        <f t="shared" si="3"/>
        <v>#VALUE!</v>
      </c>
      <c r="J632" s="2"/>
      <c r="K632" s="2"/>
      <c r="L632" s="2"/>
      <c r="M632" s="2"/>
      <c r="N632" s="2"/>
      <c r="O632" s="2"/>
      <c r="P632" s="13"/>
      <c r="Q632" s="2" t="e">
        <f>P632-#REF!</f>
        <v>#REF!</v>
      </c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/>
      <c r="AI632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4"/>
      <c r="BQ632" s="54"/>
      <c r="BR632" s="54"/>
      <c r="BS632" s="54"/>
      <c r="BT632" s="54"/>
      <c r="BU632" s="54"/>
      <c r="BV632" s="54"/>
      <c r="BW632" s="54"/>
      <c r="BX632" s="54"/>
      <c r="BY632" s="54"/>
      <c r="BZ632" s="54"/>
      <c r="CA632" s="54"/>
      <c r="CB632" s="54"/>
      <c r="CC632" s="54"/>
      <c r="CD632" s="54"/>
      <c r="CE632" s="54"/>
      <c r="CF632" s="54"/>
      <c r="CG632" s="54"/>
      <c r="CH632" s="54"/>
      <c r="CI632" s="54"/>
      <c r="CJ632" s="54"/>
      <c r="CK632"/>
      <c r="CL632"/>
      <c r="CM632"/>
      <c r="CN632"/>
      <c r="CO632"/>
      <c r="CP632"/>
      <c r="CQ632"/>
      <c r="CR632"/>
      <c r="CS632"/>
      <c r="CT632" s="77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</row>
    <row r="633" spans="1:198" s="51" customFormat="1" ht="18.75">
      <c r="A633" s="52"/>
      <c r="B633" s="53"/>
      <c r="C633" s="2"/>
      <c r="D633" s="2"/>
      <c r="E633" s="2"/>
      <c r="F633" s="2"/>
      <c r="G633" s="2">
        <v>1</v>
      </c>
      <c r="H633" s="2">
        <v>1</v>
      </c>
      <c r="I633" s="9">
        <f t="shared" si="3"/>
        <v>0</v>
      </c>
      <c r="J633" s="2"/>
      <c r="K633" s="2"/>
      <c r="L633" s="2"/>
      <c r="M633" s="2"/>
      <c r="N633" s="2"/>
      <c r="O633" s="2"/>
      <c r="P633" s="27">
        <v>1</v>
      </c>
      <c r="Q633" s="2" t="e">
        <f>P633-#REF!</f>
        <v>#REF!</v>
      </c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/>
      <c r="AI633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4"/>
      <c r="BQ633" s="54"/>
      <c r="BR633" s="54"/>
      <c r="BS633" s="54"/>
      <c r="BT633" s="54"/>
      <c r="BU633" s="54"/>
      <c r="BV633" s="54"/>
      <c r="BW633" s="54"/>
      <c r="BX633" s="54"/>
      <c r="BY633" s="54"/>
      <c r="BZ633" s="54"/>
      <c r="CA633" s="54"/>
      <c r="CB633" s="54"/>
      <c r="CC633" s="54"/>
      <c r="CD633" s="54"/>
      <c r="CE633" s="54"/>
      <c r="CF633" s="54"/>
      <c r="CG633" s="54"/>
      <c r="CH633" s="54"/>
      <c r="CI633" s="54"/>
      <c r="CJ633" s="54"/>
      <c r="CK633"/>
      <c r="CL633"/>
      <c r="CM633"/>
      <c r="CN633"/>
      <c r="CO633"/>
      <c r="CP633"/>
      <c r="CQ633"/>
      <c r="CR633"/>
      <c r="CS633"/>
      <c r="CT633" s="77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</row>
    <row r="634" spans="1:198" s="51" customFormat="1" ht="18.75">
      <c r="A634" s="52"/>
      <c r="B634" s="53"/>
      <c r="C634" s="2"/>
      <c r="D634" s="2"/>
      <c r="E634" s="2"/>
      <c r="F634" s="2"/>
      <c r="G634" s="2">
        <v>1</v>
      </c>
      <c r="H634" s="2">
        <v>1</v>
      </c>
      <c r="I634" s="9">
        <f t="shared" si="3"/>
        <v>0</v>
      </c>
      <c r="J634" s="2"/>
      <c r="K634" s="2"/>
      <c r="L634" s="2"/>
      <c r="M634" s="2"/>
      <c r="N634" s="2"/>
      <c r="O634" s="2"/>
      <c r="P634" s="27">
        <v>1</v>
      </c>
      <c r="Q634" s="2" t="e">
        <f>P634-#REF!</f>
        <v>#REF!</v>
      </c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/>
      <c r="AI63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4"/>
      <c r="BQ634" s="54"/>
      <c r="BR634" s="54"/>
      <c r="BS634" s="54"/>
      <c r="BT634" s="54"/>
      <c r="BU634" s="54"/>
      <c r="BV634" s="54"/>
      <c r="BW634" s="54"/>
      <c r="BX634" s="54"/>
      <c r="BY634" s="54"/>
      <c r="BZ634" s="54"/>
      <c r="CA634" s="54"/>
      <c r="CB634" s="54"/>
      <c r="CC634" s="54"/>
      <c r="CD634" s="54"/>
      <c r="CE634" s="54"/>
      <c r="CF634" s="54"/>
      <c r="CG634" s="54"/>
      <c r="CH634" s="54"/>
      <c r="CI634" s="54"/>
      <c r="CJ634" s="54"/>
      <c r="CK634"/>
      <c r="CL634"/>
      <c r="CM634"/>
      <c r="CN634"/>
      <c r="CO634"/>
      <c r="CP634"/>
      <c r="CQ634"/>
      <c r="CR634"/>
      <c r="CS634"/>
      <c r="CT634" s="77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</row>
    <row r="635" spans="1:198" s="51" customFormat="1" ht="18.75">
      <c r="A635" s="52"/>
      <c r="B635" s="53"/>
      <c r="C635" s="2"/>
      <c r="D635" s="2"/>
      <c r="E635" s="2"/>
      <c r="F635" s="2"/>
      <c r="G635" s="2">
        <v>1</v>
      </c>
      <c r="H635" s="2">
        <v>1</v>
      </c>
      <c r="I635" s="9">
        <f t="shared" si="3"/>
        <v>0</v>
      </c>
      <c r="J635" s="2"/>
      <c r="K635" s="2"/>
      <c r="L635" s="2"/>
      <c r="M635" s="2"/>
      <c r="N635" s="2"/>
      <c r="O635" s="2"/>
      <c r="P635" s="27">
        <v>1</v>
      </c>
      <c r="Q635" s="2" t="e">
        <f>P635-#REF!</f>
        <v>#REF!</v>
      </c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/>
      <c r="AI635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4"/>
      <c r="BQ635" s="54"/>
      <c r="BR635" s="54"/>
      <c r="BS635" s="54"/>
      <c r="BT635" s="54"/>
      <c r="BU635" s="54"/>
      <c r="BV635" s="54"/>
      <c r="BW635" s="54"/>
      <c r="BX635" s="54"/>
      <c r="BY635" s="54"/>
      <c r="BZ635" s="54"/>
      <c r="CA635" s="54"/>
      <c r="CB635" s="54"/>
      <c r="CC635" s="54"/>
      <c r="CD635" s="54"/>
      <c r="CE635" s="54"/>
      <c r="CF635" s="54"/>
      <c r="CG635" s="54"/>
      <c r="CH635" s="54"/>
      <c r="CI635" s="54"/>
      <c r="CJ635" s="54"/>
      <c r="CK635"/>
      <c r="CL635"/>
      <c r="CM635"/>
      <c r="CN635"/>
      <c r="CO635"/>
      <c r="CP635"/>
      <c r="CQ635"/>
      <c r="CR635"/>
      <c r="CS635"/>
      <c r="CT635" s="77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</row>
    <row r="636" spans="1:198" s="51" customFormat="1" ht="18.75">
      <c r="A636" s="52"/>
      <c r="B636" s="53"/>
      <c r="C636" s="2"/>
      <c r="D636" s="2"/>
      <c r="E636" s="2"/>
      <c r="F636" s="2"/>
      <c r="G636" s="2">
        <v>1</v>
      </c>
      <c r="H636" s="2">
        <v>1</v>
      </c>
      <c r="I636" s="9">
        <f t="shared" si="3"/>
        <v>0</v>
      </c>
      <c r="J636" s="2"/>
      <c r="K636" s="2"/>
      <c r="L636" s="2"/>
      <c r="M636" s="2"/>
      <c r="N636" s="2"/>
      <c r="O636" s="2"/>
      <c r="P636" s="27">
        <v>1</v>
      </c>
      <c r="Q636" s="2" t="e">
        <f>P636-#REF!</f>
        <v>#REF!</v>
      </c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/>
      <c r="AI636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4"/>
      <c r="BQ636" s="54"/>
      <c r="BR636" s="54"/>
      <c r="BS636" s="54"/>
      <c r="BT636" s="54"/>
      <c r="BU636" s="54"/>
      <c r="BV636" s="54"/>
      <c r="BW636" s="54"/>
      <c r="BX636" s="54"/>
      <c r="BY636" s="54"/>
      <c r="BZ636" s="54"/>
      <c r="CA636" s="54"/>
      <c r="CB636" s="54"/>
      <c r="CC636" s="54"/>
      <c r="CD636" s="54"/>
      <c r="CE636" s="54"/>
      <c r="CF636" s="54"/>
      <c r="CG636" s="54"/>
      <c r="CH636" s="54"/>
      <c r="CI636" s="54"/>
      <c r="CJ636" s="54"/>
      <c r="CK636"/>
      <c r="CL636"/>
      <c r="CM636"/>
      <c r="CN636"/>
      <c r="CO636"/>
      <c r="CP636"/>
      <c r="CQ636"/>
      <c r="CR636"/>
      <c r="CS636"/>
      <c r="CT636" s="77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</row>
    <row r="637" spans="1:198" s="51" customFormat="1" ht="18.75">
      <c r="A637" s="52"/>
      <c r="B637" s="53"/>
      <c r="C637" s="2"/>
      <c r="D637" s="2"/>
      <c r="E637" s="2"/>
      <c r="F637" s="2"/>
      <c r="G637" s="2">
        <v>1</v>
      </c>
      <c r="H637" s="2">
        <v>1</v>
      </c>
      <c r="I637" s="9">
        <f t="shared" si="3"/>
        <v>0</v>
      </c>
      <c r="J637" s="2"/>
      <c r="K637" s="2"/>
      <c r="L637" s="2"/>
      <c r="M637" s="2"/>
      <c r="N637" s="2"/>
      <c r="O637" s="2"/>
      <c r="P637" s="27">
        <v>1</v>
      </c>
      <c r="Q637" s="2" t="e">
        <f>P637-#REF!</f>
        <v>#REF!</v>
      </c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/>
      <c r="AI637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4"/>
      <c r="BQ637" s="54"/>
      <c r="BR637" s="54"/>
      <c r="BS637" s="54"/>
      <c r="BT637" s="54"/>
      <c r="BU637" s="54"/>
      <c r="BV637" s="54"/>
      <c r="BW637" s="54"/>
      <c r="BX637" s="54"/>
      <c r="BY637" s="54"/>
      <c r="BZ637" s="54"/>
      <c r="CA637" s="54"/>
      <c r="CB637" s="54"/>
      <c r="CC637" s="54"/>
      <c r="CD637" s="54"/>
      <c r="CE637" s="54"/>
      <c r="CF637" s="54"/>
      <c r="CG637" s="54"/>
      <c r="CH637" s="54"/>
      <c r="CI637" s="54"/>
      <c r="CJ637" s="54"/>
      <c r="CK637"/>
      <c r="CL637"/>
      <c r="CM637"/>
      <c r="CN637"/>
      <c r="CO637"/>
      <c r="CP637"/>
      <c r="CQ637"/>
      <c r="CR637"/>
      <c r="CS637"/>
      <c r="CT637" s="7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</row>
    <row r="638" spans="1:198" s="51" customFormat="1" ht="18.75">
      <c r="A638" s="52"/>
      <c r="B638" s="53"/>
      <c r="C638" s="2"/>
      <c r="D638" s="2"/>
      <c r="E638" s="2"/>
      <c r="F638" s="2"/>
      <c r="G638" s="2">
        <v>1</v>
      </c>
      <c r="H638" s="2">
        <v>1</v>
      </c>
      <c r="I638" s="9">
        <f t="shared" si="3"/>
        <v>0</v>
      </c>
      <c r="J638" s="2"/>
      <c r="K638" s="2"/>
      <c r="L638" s="2"/>
      <c r="M638" s="2"/>
      <c r="N638" s="2"/>
      <c r="O638" s="2"/>
      <c r="P638" s="27">
        <v>1</v>
      </c>
      <c r="Q638" s="2" t="e">
        <f>P638-#REF!</f>
        <v>#REF!</v>
      </c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/>
      <c r="AI638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4"/>
      <c r="BQ638" s="54"/>
      <c r="BR638" s="54"/>
      <c r="BS638" s="54"/>
      <c r="BT638" s="54"/>
      <c r="BU638" s="54"/>
      <c r="BV638" s="54"/>
      <c r="BW638" s="54"/>
      <c r="BX638" s="54"/>
      <c r="BY638" s="54"/>
      <c r="BZ638" s="54"/>
      <c r="CA638" s="54"/>
      <c r="CB638" s="54"/>
      <c r="CC638" s="54"/>
      <c r="CD638" s="54"/>
      <c r="CE638" s="54"/>
      <c r="CF638" s="54"/>
      <c r="CG638" s="54"/>
      <c r="CH638" s="54"/>
      <c r="CI638" s="54"/>
      <c r="CJ638" s="54"/>
      <c r="CK638"/>
      <c r="CL638"/>
      <c r="CM638"/>
      <c r="CN638"/>
      <c r="CO638"/>
      <c r="CP638"/>
      <c r="CQ638"/>
      <c r="CR638"/>
      <c r="CS638"/>
      <c r="CT638" s="77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</row>
    <row r="639" spans="1:198" s="51" customFormat="1" ht="18.75">
      <c r="A639" s="52"/>
      <c r="B639" s="53"/>
      <c r="C639" s="2"/>
      <c r="D639" s="2"/>
      <c r="E639" s="2"/>
      <c r="F639" s="2"/>
      <c r="G639" s="2">
        <v>1</v>
      </c>
      <c r="H639" s="2">
        <v>1</v>
      </c>
      <c r="I639" s="9">
        <f t="shared" si="3"/>
        <v>0</v>
      </c>
      <c r="J639" s="2"/>
      <c r="K639" s="2"/>
      <c r="L639" s="2"/>
      <c r="M639" s="2"/>
      <c r="N639" s="2"/>
      <c r="O639" s="2"/>
      <c r="P639" s="44">
        <v>1</v>
      </c>
      <c r="Q639" s="2" t="e">
        <f>P639-#REF!</f>
        <v>#REF!</v>
      </c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/>
      <c r="AI639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4"/>
      <c r="BQ639" s="54"/>
      <c r="BR639" s="54"/>
      <c r="BS639" s="54"/>
      <c r="BT639" s="54"/>
      <c r="BU639" s="54"/>
      <c r="BV639" s="54"/>
      <c r="BW639" s="54"/>
      <c r="BX639" s="54"/>
      <c r="BY639" s="54"/>
      <c r="BZ639" s="54"/>
      <c r="CA639" s="54"/>
      <c r="CB639" s="54"/>
      <c r="CC639" s="54"/>
      <c r="CD639" s="54"/>
      <c r="CE639" s="54"/>
      <c r="CF639" s="54"/>
      <c r="CG639" s="54"/>
      <c r="CH639" s="54"/>
      <c r="CI639" s="54"/>
      <c r="CJ639" s="54"/>
      <c r="CK639"/>
      <c r="CL639"/>
      <c r="CM639"/>
      <c r="CN639"/>
      <c r="CO639"/>
      <c r="CP639"/>
      <c r="CQ639"/>
      <c r="CR639"/>
      <c r="CS639"/>
      <c r="CT639" s="77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</row>
    <row r="640" spans="1:198" s="51" customFormat="1" ht="18.75">
      <c r="A640" s="52"/>
      <c r="B640" s="53"/>
      <c r="C640" s="2"/>
      <c r="D640" s="2"/>
      <c r="E640" s="2"/>
      <c r="F640" s="2"/>
      <c r="G640" s="2">
        <v>1</v>
      </c>
      <c r="H640" s="2">
        <v>1</v>
      </c>
      <c r="I640" s="9">
        <f t="shared" si="3"/>
        <v>0</v>
      </c>
      <c r="J640" s="2"/>
      <c r="K640" s="2"/>
      <c r="L640" s="2"/>
      <c r="M640" s="2"/>
      <c r="N640" s="2"/>
      <c r="O640" s="2"/>
      <c r="P640" s="45">
        <v>1</v>
      </c>
      <c r="Q640" s="2" t="e">
        <f>P640-#REF!</f>
        <v>#REF!</v>
      </c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/>
      <c r="AI640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4"/>
      <c r="BQ640" s="54"/>
      <c r="BR640" s="54"/>
      <c r="BS640" s="54"/>
      <c r="BT640" s="54"/>
      <c r="BU640" s="54"/>
      <c r="BV640" s="54"/>
      <c r="BW640" s="54"/>
      <c r="BX640" s="54"/>
      <c r="BY640" s="54"/>
      <c r="BZ640" s="54"/>
      <c r="CA640" s="54"/>
      <c r="CB640" s="54"/>
      <c r="CC640" s="54"/>
      <c r="CD640" s="54"/>
      <c r="CE640" s="54"/>
      <c r="CF640" s="54"/>
      <c r="CG640" s="54"/>
      <c r="CH640" s="54"/>
      <c r="CI640" s="54"/>
      <c r="CJ640" s="54"/>
      <c r="CK640"/>
      <c r="CL640"/>
      <c r="CM640"/>
      <c r="CN640"/>
      <c r="CO640"/>
      <c r="CP640"/>
      <c r="CQ640"/>
      <c r="CR640"/>
      <c r="CS640"/>
      <c r="CT640" s="77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</row>
    <row r="641" spans="1:198" s="51" customFormat="1" ht="18.75">
      <c r="A641" s="52"/>
      <c r="B641" s="53"/>
      <c r="C641" s="2"/>
      <c r="D641" s="2"/>
      <c r="E641" s="2"/>
      <c r="F641" s="2"/>
      <c r="G641" s="2">
        <v>1</v>
      </c>
      <c r="H641" s="2">
        <v>1</v>
      </c>
      <c r="I641" s="9">
        <f t="shared" si="3"/>
        <v>0</v>
      </c>
      <c r="J641" s="2"/>
      <c r="K641" s="2"/>
      <c r="L641" s="2"/>
      <c r="M641" s="2"/>
      <c r="N641" s="2"/>
      <c r="O641" s="2"/>
      <c r="P641" s="46">
        <v>1</v>
      </c>
      <c r="Q641" s="2" t="e">
        <f>P641-#REF!</f>
        <v>#REF!</v>
      </c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/>
      <c r="AI641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4"/>
      <c r="BQ641" s="54"/>
      <c r="BR641" s="54"/>
      <c r="BS641" s="54"/>
      <c r="BT641" s="54"/>
      <c r="BU641" s="54"/>
      <c r="BV641" s="54"/>
      <c r="BW641" s="54"/>
      <c r="BX641" s="54"/>
      <c r="BY641" s="54"/>
      <c r="BZ641" s="54"/>
      <c r="CA641" s="54"/>
      <c r="CB641" s="54"/>
      <c r="CC641" s="54"/>
      <c r="CD641" s="54"/>
      <c r="CE641" s="54"/>
      <c r="CF641" s="54"/>
      <c r="CG641" s="54"/>
      <c r="CH641" s="54"/>
      <c r="CI641" s="54"/>
      <c r="CJ641" s="54"/>
      <c r="CK641"/>
      <c r="CL641"/>
      <c r="CM641"/>
      <c r="CN641"/>
      <c r="CO641"/>
      <c r="CP641"/>
      <c r="CQ641"/>
      <c r="CR641"/>
      <c r="CS641"/>
      <c r="CT641" s="77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</row>
    <row r="642" spans="1:198" s="51" customFormat="1" ht="18.75">
      <c r="A642" s="52"/>
      <c r="B642" s="53"/>
      <c r="C642" s="2"/>
      <c r="D642" s="2"/>
      <c r="E642" s="2"/>
      <c r="F642" s="2"/>
      <c r="G642" s="2">
        <v>1</v>
      </c>
      <c r="H642" s="2">
        <v>1</v>
      </c>
      <c r="I642" s="9">
        <f t="shared" si="3"/>
        <v>0</v>
      </c>
      <c r="J642" s="2"/>
      <c r="K642" s="2"/>
      <c r="L642" s="2"/>
      <c r="M642" s="2"/>
      <c r="N642" s="2"/>
      <c r="O642" s="2"/>
      <c r="P642" s="45">
        <v>1</v>
      </c>
      <c r="Q642" s="2" t="e">
        <f>P642-#REF!</f>
        <v>#REF!</v>
      </c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/>
      <c r="AI642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4"/>
      <c r="BQ642" s="54"/>
      <c r="BR642" s="54"/>
      <c r="BS642" s="54"/>
      <c r="BT642" s="54"/>
      <c r="BU642" s="54"/>
      <c r="BV642" s="54"/>
      <c r="BW642" s="54"/>
      <c r="BX642" s="54"/>
      <c r="BY642" s="54"/>
      <c r="BZ642" s="54"/>
      <c r="CA642" s="54"/>
      <c r="CB642" s="54"/>
      <c r="CC642" s="54"/>
      <c r="CD642" s="54"/>
      <c r="CE642" s="54"/>
      <c r="CF642" s="54"/>
      <c r="CG642" s="54"/>
      <c r="CH642" s="54"/>
      <c r="CI642" s="54"/>
      <c r="CJ642" s="54"/>
      <c r="CK642"/>
      <c r="CL642"/>
      <c r="CM642"/>
      <c r="CN642"/>
      <c r="CO642"/>
      <c r="CP642"/>
      <c r="CQ642"/>
      <c r="CR642"/>
      <c r="CS642"/>
      <c r="CT642" s="77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</row>
    <row r="643" spans="1:198" s="51" customFormat="1" ht="18.75">
      <c r="A643" s="52"/>
      <c r="B643" s="53"/>
      <c r="C643" s="2"/>
      <c r="D643" s="2"/>
      <c r="E643" s="2"/>
      <c r="F643" s="2"/>
      <c r="G643" s="2">
        <v>1</v>
      </c>
      <c r="H643" s="2">
        <v>1</v>
      </c>
      <c r="I643" s="9">
        <f t="shared" si="3"/>
        <v>0</v>
      </c>
      <c r="J643" s="2"/>
      <c r="K643" s="2"/>
      <c r="L643" s="2"/>
      <c r="M643" s="2"/>
      <c r="N643" s="2"/>
      <c r="O643" s="2"/>
      <c r="P643" s="45">
        <v>1</v>
      </c>
      <c r="Q643" s="2" t="e">
        <f>P643-#REF!</f>
        <v>#REF!</v>
      </c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/>
      <c r="AI643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4"/>
      <c r="BQ643" s="54"/>
      <c r="BR643" s="54"/>
      <c r="BS643" s="54"/>
      <c r="BT643" s="54"/>
      <c r="BU643" s="54"/>
      <c r="BV643" s="54"/>
      <c r="BW643" s="54"/>
      <c r="BX643" s="54"/>
      <c r="BY643" s="54"/>
      <c r="BZ643" s="54"/>
      <c r="CA643" s="54"/>
      <c r="CB643" s="54"/>
      <c r="CC643" s="54"/>
      <c r="CD643" s="54"/>
      <c r="CE643" s="54"/>
      <c r="CF643" s="54"/>
      <c r="CG643" s="54"/>
      <c r="CH643" s="54"/>
      <c r="CI643" s="54"/>
      <c r="CJ643" s="54"/>
      <c r="CK643"/>
      <c r="CL643"/>
      <c r="CM643"/>
      <c r="CN643"/>
      <c r="CO643"/>
      <c r="CP643"/>
      <c r="CQ643"/>
      <c r="CR643"/>
      <c r="CS643"/>
      <c r="CT643" s="77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</row>
    <row r="644" spans="1:198" s="51" customFormat="1" ht="18.75">
      <c r="A644" s="52"/>
      <c r="B644" s="53"/>
      <c r="C644" s="2"/>
      <c r="D644" s="2"/>
      <c r="E644" s="2"/>
      <c r="F644" s="2"/>
      <c r="G644" s="2">
        <v>1</v>
      </c>
      <c r="H644" s="2">
        <v>1</v>
      </c>
      <c r="I644" s="9">
        <f aca="true" t="shared" si="4" ref="I644:I707">G644-H644</f>
        <v>0</v>
      </c>
      <c r="J644" s="2"/>
      <c r="K644" s="2"/>
      <c r="L644" s="2"/>
      <c r="M644" s="2"/>
      <c r="N644" s="2"/>
      <c r="O644" s="2"/>
      <c r="P644" s="13">
        <v>1</v>
      </c>
      <c r="Q644" s="2" t="e">
        <f>P644-#REF!</f>
        <v>#REF!</v>
      </c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/>
      <c r="AI64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4"/>
      <c r="BQ644" s="54"/>
      <c r="BR644" s="54"/>
      <c r="BS644" s="54"/>
      <c r="BT644" s="54"/>
      <c r="BU644" s="54"/>
      <c r="BV644" s="54"/>
      <c r="BW644" s="54"/>
      <c r="BX644" s="54"/>
      <c r="BY644" s="54"/>
      <c r="BZ644" s="54"/>
      <c r="CA644" s="54"/>
      <c r="CB644" s="54"/>
      <c r="CC644" s="54"/>
      <c r="CD644" s="54"/>
      <c r="CE644" s="54"/>
      <c r="CF644" s="54"/>
      <c r="CG644" s="54"/>
      <c r="CH644" s="54"/>
      <c r="CI644" s="54"/>
      <c r="CJ644" s="54"/>
      <c r="CK644"/>
      <c r="CL644"/>
      <c r="CM644"/>
      <c r="CN644"/>
      <c r="CO644"/>
      <c r="CP644"/>
      <c r="CQ644"/>
      <c r="CR644"/>
      <c r="CS644"/>
      <c r="CT644" s="77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</row>
    <row r="645" spans="1:198" s="51" customFormat="1" ht="18.75">
      <c r="A645" s="52"/>
      <c r="B645" s="53"/>
      <c r="C645" s="2"/>
      <c r="D645" s="2"/>
      <c r="E645" s="2"/>
      <c r="F645" s="2"/>
      <c r="G645" s="2">
        <v>1</v>
      </c>
      <c r="H645" s="2">
        <v>1</v>
      </c>
      <c r="I645" s="9">
        <f t="shared" si="4"/>
        <v>0</v>
      </c>
      <c r="J645" s="2"/>
      <c r="K645" s="2"/>
      <c r="L645" s="2"/>
      <c r="M645" s="2"/>
      <c r="N645" s="2"/>
      <c r="O645" s="2"/>
      <c r="P645" s="27">
        <v>1</v>
      </c>
      <c r="Q645" s="2" t="e">
        <f>P645-#REF!</f>
        <v>#REF!</v>
      </c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/>
      <c r="AI645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4"/>
      <c r="BQ645" s="54"/>
      <c r="BR645" s="54"/>
      <c r="BS645" s="54"/>
      <c r="BT645" s="54"/>
      <c r="BU645" s="54"/>
      <c r="BV645" s="54"/>
      <c r="BW645" s="54"/>
      <c r="BX645" s="54"/>
      <c r="BY645" s="54"/>
      <c r="BZ645" s="54"/>
      <c r="CA645" s="54"/>
      <c r="CB645" s="54"/>
      <c r="CC645" s="54"/>
      <c r="CD645" s="54"/>
      <c r="CE645" s="54"/>
      <c r="CF645" s="54"/>
      <c r="CG645" s="54"/>
      <c r="CH645" s="54"/>
      <c r="CI645" s="54"/>
      <c r="CJ645" s="54"/>
      <c r="CK645"/>
      <c r="CL645"/>
      <c r="CM645"/>
      <c r="CN645"/>
      <c r="CO645"/>
      <c r="CP645"/>
      <c r="CQ645"/>
      <c r="CR645"/>
      <c r="CS645"/>
      <c r="CT645" s="77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</row>
    <row r="646" spans="1:198" s="51" customFormat="1" ht="18.75">
      <c r="A646" s="52"/>
      <c r="B646" s="53"/>
      <c r="C646" s="2"/>
      <c r="D646" s="2"/>
      <c r="E646" s="2"/>
      <c r="F646" s="2"/>
      <c r="G646" s="2">
        <v>1</v>
      </c>
      <c r="H646" s="2">
        <v>1</v>
      </c>
      <c r="I646" s="9">
        <f t="shared" si="4"/>
        <v>0</v>
      </c>
      <c r="J646" s="2"/>
      <c r="K646" s="2"/>
      <c r="L646" s="2"/>
      <c r="M646" s="2"/>
      <c r="N646" s="2"/>
      <c r="O646" s="2"/>
      <c r="P646" s="27">
        <v>1</v>
      </c>
      <c r="Q646" s="2" t="e">
        <f>P646-#REF!</f>
        <v>#REF!</v>
      </c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/>
      <c r="AI646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4"/>
      <c r="BQ646" s="54"/>
      <c r="BR646" s="54"/>
      <c r="BS646" s="54"/>
      <c r="BT646" s="54"/>
      <c r="BU646" s="54"/>
      <c r="BV646" s="54"/>
      <c r="BW646" s="54"/>
      <c r="BX646" s="54"/>
      <c r="BY646" s="54"/>
      <c r="BZ646" s="54"/>
      <c r="CA646" s="54"/>
      <c r="CB646" s="54"/>
      <c r="CC646" s="54"/>
      <c r="CD646" s="54"/>
      <c r="CE646" s="54"/>
      <c r="CF646" s="54"/>
      <c r="CG646" s="54"/>
      <c r="CH646" s="54"/>
      <c r="CI646" s="54"/>
      <c r="CJ646" s="54"/>
      <c r="CK646"/>
      <c r="CL646"/>
      <c r="CM646"/>
      <c r="CN646"/>
      <c r="CO646"/>
      <c r="CP646"/>
      <c r="CQ646"/>
      <c r="CR646"/>
      <c r="CS646"/>
      <c r="CT646" s="77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</row>
    <row r="647" spans="1:198" s="51" customFormat="1" ht="18.75">
      <c r="A647" s="52"/>
      <c r="B647" s="53"/>
      <c r="C647" s="2"/>
      <c r="D647" s="2"/>
      <c r="E647" s="2"/>
      <c r="F647" s="2"/>
      <c r="G647" s="2">
        <v>1</v>
      </c>
      <c r="H647" s="2">
        <v>1</v>
      </c>
      <c r="I647" s="9">
        <f t="shared" si="4"/>
        <v>0</v>
      </c>
      <c r="J647" s="2"/>
      <c r="K647" s="2"/>
      <c r="L647" s="2"/>
      <c r="M647" s="2"/>
      <c r="N647" s="2"/>
      <c r="O647" s="2"/>
      <c r="P647" s="27">
        <v>1</v>
      </c>
      <c r="Q647" s="2" t="e">
        <f>P647-#REF!</f>
        <v>#REF!</v>
      </c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/>
      <c r="AI647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4"/>
      <c r="BQ647" s="54"/>
      <c r="BR647" s="54"/>
      <c r="BS647" s="54"/>
      <c r="BT647" s="54"/>
      <c r="BU647" s="54"/>
      <c r="BV647" s="54"/>
      <c r="BW647" s="54"/>
      <c r="BX647" s="54"/>
      <c r="BY647" s="54"/>
      <c r="BZ647" s="54"/>
      <c r="CA647" s="54"/>
      <c r="CB647" s="54"/>
      <c r="CC647" s="54"/>
      <c r="CD647" s="54"/>
      <c r="CE647" s="54"/>
      <c r="CF647" s="54"/>
      <c r="CG647" s="54"/>
      <c r="CH647" s="54"/>
      <c r="CI647" s="54"/>
      <c r="CJ647" s="54"/>
      <c r="CK647"/>
      <c r="CL647"/>
      <c r="CM647"/>
      <c r="CN647"/>
      <c r="CO647"/>
      <c r="CP647"/>
      <c r="CQ647"/>
      <c r="CR647"/>
      <c r="CS647"/>
      <c r="CT647" s="7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</row>
    <row r="648" spans="1:198" s="51" customFormat="1" ht="18.75">
      <c r="A648" s="52"/>
      <c r="B648" s="53"/>
      <c r="C648" s="2"/>
      <c r="D648" s="2"/>
      <c r="E648" s="2"/>
      <c r="F648" s="2"/>
      <c r="G648" s="2">
        <v>1</v>
      </c>
      <c r="H648" s="2">
        <v>1</v>
      </c>
      <c r="I648" s="9">
        <f t="shared" si="4"/>
        <v>0</v>
      </c>
      <c r="J648" s="2"/>
      <c r="K648" s="2"/>
      <c r="L648" s="2"/>
      <c r="M648" s="2"/>
      <c r="N648" s="2"/>
      <c r="O648" s="2"/>
      <c r="P648" s="27">
        <v>1</v>
      </c>
      <c r="Q648" s="2" t="e">
        <f>P648-#REF!</f>
        <v>#REF!</v>
      </c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/>
      <c r="AI648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4"/>
      <c r="BQ648" s="54"/>
      <c r="BR648" s="54"/>
      <c r="BS648" s="54"/>
      <c r="BT648" s="54"/>
      <c r="BU648" s="54"/>
      <c r="BV648" s="54"/>
      <c r="BW648" s="54"/>
      <c r="BX648" s="54"/>
      <c r="BY648" s="54"/>
      <c r="BZ648" s="54"/>
      <c r="CA648" s="54"/>
      <c r="CB648" s="54"/>
      <c r="CC648" s="54"/>
      <c r="CD648" s="54"/>
      <c r="CE648" s="54"/>
      <c r="CF648" s="54"/>
      <c r="CG648" s="54"/>
      <c r="CH648" s="54"/>
      <c r="CI648" s="54"/>
      <c r="CJ648" s="54"/>
      <c r="CK648"/>
      <c r="CL648"/>
      <c r="CM648"/>
      <c r="CN648"/>
      <c r="CO648"/>
      <c r="CP648"/>
      <c r="CQ648"/>
      <c r="CR648"/>
      <c r="CS648"/>
      <c r="CT648" s="77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</row>
    <row r="649" spans="1:198" s="51" customFormat="1" ht="18.75">
      <c r="A649" s="52"/>
      <c r="B649" s="53"/>
      <c r="C649" s="2"/>
      <c r="D649" s="2"/>
      <c r="E649" s="2"/>
      <c r="F649" s="2"/>
      <c r="G649" s="2">
        <v>1</v>
      </c>
      <c r="H649" s="2">
        <v>1</v>
      </c>
      <c r="I649" s="9">
        <f t="shared" si="4"/>
        <v>0</v>
      </c>
      <c r="J649" s="2"/>
      <c r="K649" s="2"/>
      <c r="L649" s="2"/>
      <c r="M649" s="2"/>
      <c r="N649" s="2"/>
      <c r="O649" s="2"/>
      <c r="P649" s="15">
        <v>1</v>
      </c>
      <c r="Q649" s="2" t="e">
        <f>P649-#REF!</f>
        <v>#REF!</v>
      </c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/>
      <c r="AI649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4"/>
      <c r="BQ649" s="54"/>
      <c r="BR649" s="54"/>
      <c r="BS649" s="54"/>
      <c r="BT649" s="54"/>
      <c r="BU649" s="54"/>
      <c r="BV649" s="54"/>
      <c r="BW649" s="54"/>
      <c r="BX649" s="54"/>
      <c r="BY649" s="54"/>
      <c r="BZ649" s="54"/>
      <c r="CA649" s="54"/>
      <c r="CB649" s="54"/>
      <c r="CC649" s="54"/>
      <c r="CD649" s="54"/>
      <c r="CE649" s="54"/>
      <c r="CF649" s="54"/>
      <c r="CG649" s="54"/>
      <c r="CH649" s="54"/>
      <c r="CI649" s="54"/>
      <c r="CJ649" s="54"/>
      <c r="CK649"/>
      <c r="CL649"/>
      <c r="CM649"/>
      <c r="CN649"/>
      <c r="CO649"/>
      <c r="CP649"/>
      <c r="CQ649"/>
      <c r="CR649"/>
      <c r="CS649"/>
      <c r="CT649" s="77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</row>
    <row r="650" spans="1:198" s="51" customFormat="1" ht="18.75">
      <c r="A650" s="52"/>
      <c r="B650" s="53"/>
      <c r="C650" s="2"/>
      <c r="D650" s="2"/>
      <c r="E650" s="2"/>
      <c r="F650" s="2"/>
      <c r="G650" s="2">
        <v>1</v>
      </c>
      <c r="H650" s="2">
        <v>1</v>
      </c>
      <c r="I650" s="9">
        <f t="shared" si="4"/>
        <v>0</v>
      </c>
      <c r="J650" s="2"/>
      <c r="K650" s="2"/>
      <c r="L650" s="2"/>
      <c r="M650" s="2"/>
      <c r="N650" s="2"/>
      <c r="O650" s="2"/>
      <c r="P650" s="24">
        <v>1</v>
      </c>
      <c r="Q650" s="2" t="e">
        <f>P650-#REF!</f>
        <v>#REF!</v>
      </c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/>
      <c r="AI650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4"/>
      <c r="BQ650" s="54"/>
      <c r="BR650" s="54"/>
      <c r="BS650" s="54"/>
      <c r="BT650" s="54"/>
      <c r="BU650" s="54"/>
      <c r="BV650" s="54"/>
      <c r="BW650" s="54"/>
      <c r="BX650" s="54"/>
      <c r="BY650" s="54"/>
      <c r="BZ650" s="54"/>
      <c r="CA650" s="54"/>
      <c r="CB650" s="54"/>
      <c r="CC650" s="54"/>
      <c r="CD650" s="54"/>
      <c r="CE650" s="54"/>
      <c r="CF650" s="54"/>
      <c r="CG650" s="54"/>
      <c r="CH650" s="54"/>
      <c r="CI650" s="54"/>
      <c r="CJ650" s="54"/>
      <c r="CK650"/>
      <c r="CL650"/>
      <c r="CM650"/>
      <c r="CN650"/>
      <c r="CO650"/>
      <c r="CP650"/>
      <c r="CQ650"/>
      <c r="CR650"/>
      <c r="CS650"/>
      <c r="CT650" s="77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</row>
    <row r="651" spans="1:198" s="51" customFormat="1" ht="18.75">
      <c r="A651" s="52"/>
      <c r="B651" s="53"/>
      <c r="C651" s="2"/>
      <c r="D651" s="2"/>
      <c r="E651" s="2"/>
      <c r="F651" s="2"/>
      <c r="G651" s="2">
        <v>1</v>
      </c>
      <c r="H651" s="2">
        <v>1</v>
      </c>
      <c r="I651" s="9">
        <f t="shared" si="4"/>
        <v>0</v>
      </c>
      <c r="J651" s="2"/>
      <c r="K651" s="2"/>
      <c r="L651" s="2"/>
      <c r="M651" s="2"/>
      <c r="N651" s="2"/>
      <c r="O651" s="2"/>
      <c r="P651" s="17">
        <v>1</v>
      </c>
      <c r="Q651" s="2" t="e">
        <f>P651-#REF!</f>
        <v>#REF!</v>
      </c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/>
      <c r="AI651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4"/>
      <c r="BQ651" s="54"/>
      <c r="BR651" s="54"/>
      <c r="BS651" s="54"/>
      <c r="BT651" s="54"/>
      <c r="BU651" s="54"/>
      <c r="BV651" s="54"/>
      <c r="BW651" s="54"/>
      <c r="BX651" s="54"/>
      <c r="BY651" s="54"/>
      <c r="BZ651" s="54"/>
      <c r="CA651" s="54"/>
      <c r="CB651" s="54"/>
      <c r="CC651" s="54"/>
      <c r="CD651" s="54"/>
      <c r="CE651" s="54"/>
      <c r="CF651" s="54"/>
      <c r="CG651" s="54"/>
      <c r="CH651" s="54"/>
      <c r="CI651" s="54"/>
      <c r="CJ651" s="54"/>
      <c r="CK651"/>
      <c r="CL651"/>
      <c r="CM651"/>
      <c r="CN651"/>
      <c r="CO651"/>
      <c r="CP651"/>
      <c r="CQ651"/>
      <c r="CR651"/>
      <c r="CS651"/>
      <c r="CT651" s="77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</row>
    <row r="652" spans="1:198" s="51" customFormat="1" ht="18.75">
      <c r="A652" s="52"/>
      <c r="B652" s="53"/>
      <c r="C652" s="2"/>
      <c r="D652" s="2"/>
      <c r="E652" s="2"/>
      <c r="F652" s="2"/>
      <c r="G652" s="2">
        <v>1</v>
      </c>
      <c r="H652" s="2">
        <v>1</v>
      </c>
      <c r="I652" s="9">
        <f t="shared" si="4"/>
        <v>0</v>
      </c>
      <c r="J652" s="2"/>
      <c r="K652" s="2"/>
      <c r="L652" s="2"/>
      <c r="M652" s="2"/>
      <c r="N652" s="2"/>
      <c r="O652" s="2"/>
      <c r="P652" s="36">
        <v>1</v>
      </c>
      <c r="Q652" s="2" t="e">
        <f>P652-#REF!</f>
        <v>#REF!</v>
      </c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/>
      <c r="AI652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4"/>
      <c r="BQ652" s="54"/>
      <c r="BR652" s="54"/>
      <c r="BS652" s="54"/>
      <c r="BT652" s="54"/>
      <c r="BU652" s="54"/>
      <c r="BV652" s="54"/>
      <c r="BW652" s="54"/>
      <c r="BX652" s="54"/>
      <c r="BY652" s="54"/>
      <c r="BZ652" s="54"/>
      <c r="CA652" s="54"/>
      <c r="CB652" s="54"/>
      <c r="CC652" s="54"/>
      <c r="CD652" s="54"/>
      <c r="CE652" s="54"/>
      <c r="CF652" s="54"/>
      <c r="CG652" s="54"/>
      <c r="CH652" s="54"/>
      <c r="CI652" s="54"/>
      <c r="CJ652" s="54"/>
      <c r="CK652"/>
      <c r="CL652"/>
      <c r="CM652"/>
      <c r="CN652"/>
      <c r="CO652"/>
      <c r="CP652"/>
      <c r="CQ652"/>
      <c r="CR652"/>
      <c r="CS652"/>
      <c r="CT652" s="77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</row>
    <row r="653" spans="1:198" s="51" customFormat="1" ht="18.75">
      <c r="A653" s="52"/>
      <c r="B653" s="53"/>
      <c r="C653" s="2"/>
      <c r="D653" s="2"/>
      <c r="E653" s="2"/>
      <c r="F653" s="2"/>
      <c r="G653" s="2">
        <v>1</v>
      </c>
      <c r="H653" s="2">
        <v>1</v>
      </c>
      <c r="I653" s="9">
        <f t="shared" si="4"/>
        <v>0</v>
      </c>
      <c r="J653" s="2"/>
      <c r="K653" s="2"/>
      <c r="L653" s="2"/>
      <c r="M653" s="2"/>
      <c r="N653" s="2"/>
      <c r="O653" s="2"/>
      <c r="P653" s="17">
        <v>1</v>
      </c>
      <c r="Q653" s="2" t="e">
        <f>P653-#REF!</f>
        <v>#REF!</v>
      </c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/>
      <c r="AI653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4"/>
      <c r="BQ653" s="54"/>
      <c r="BR653" s="54"/>
      <c r="BS653" s="54"/>
      <c r="BT653" s="54"/>
      <c r="BU653" s="54"/>
      <c r="BV653" s="54"/>
      <c r="BW653" s="54"/>
      <c r="BX653" s="54"/>
      <c r="BY653" s="54"/>
      <c r="BZ653" s="54"/>
      <c r="CA653" s="54"/>
      <c r="CB653" s="54"/>
      <c r="CC653" s="54"/>
      <c r="CD653" s="54"/>
      <c r="CE653" s="54"/>
      <c r="CF653" s="54"/>
      <c r="CG653" s="54"/>
      <c r="CH653" s="54"/>
      <c r="CI653" s="54"/>
      <c r="CJ653" s="54"/>
      <c r="CK653"/>
      <c r="CL653"/>
      <c r="CM653"/>
      <c r="CN653"/>
      <c r="CO653"/>
      <c r="CP653"/>
      <c r="CQ653"/>
      <c r="CR653"/>
      <c r="CS653"/>
      <c r="CT653" s="77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</row>
    <row r="654" spans="1:198" s="51" customFormat="1" ht="18.75">
      <c r="A654" s="52"/>
      <c r="B654" s="53"/>
      <c r="C654" s="2"/>
      <c r="D654" s="2"/>
      <c r="E654" s="2"/>
      <c r="F654" s="2"/>
      <c r="G654" s="2">
        <v>1</v>
      </c>
      <c r="H654" s="2">
        <v>1</v>
      </c>
      <c r="I654" s="9">
        <f t="shared" si="4"/>
        <v>0</v>
      </c>
      <c r="J654" s="2"/>
      <c r="K654" s="2"/>
      <c r="L654" s="2"/>
      <c r="M654" s="2"/>
      <c r="N654" s="2"/>
      <c r="O654" s="2"/>
      <c r="P654" s="17">
        <v>0</v>
      </c>
      <c r="Q654" s="2" t="e">
        <f>P654-#REF!</f>
        <v>#REF!</v>
      </c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/>
      <c r="AI6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4"/>
      <c r="BQ654" s="54"/>
      <c r="BR654" s="54"/>
      <c r="BS654" s="54"/>
      <c r="BT654" s="54"/>
      <c r="BU654" s="54"/>
      <c r="BV654" s="54"/>
      <c r="BW654" s="54"/>
      <c r="BX654" s="54"/>
      <c r="BY654" s="54"/>
      <c r="BZ654" s="54"/>
      <c r="CA654" s="54"/>
      <c r="CB654" s="54"/>
      <c r="CC654" s="54"/>
      <c r="CD654" s="54"/>
      <c r="CE654" s="54"/>
      <c r="CF654" s="54"/>
      <c r="CG654" s="54"/>
      <c r="CH654" s="54"/>
      <c r="CI654" s="54"/>
      <c r="CJ654" s="54"/>
      <c r="CK654"/>
      <c r="CL654"/>
      <c r="CM654"/>
      <c r="CN654"/>
      <c r="CO654"/>
      <c r="CP654"/>
      <c r="CQ654"/>
      <c r="CR654"/>
      <c r="CS654"/>
      <c r="CT654" s="77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</row>
    <row r="655" spans="1:198" s="51" customFormat="1" ht="18.75">
      <c r="A655" s="52"/>
      <c r="B655" s="53"/>
      <c r="C655" s="2"/>
      <c r="D655" s="2"/>
      <c r="E655" s="2"/>
      <c r="F655" s="2"/>
      <c r="G655" s="2">
        <v>0</v>
      </c>
      <c r="H655" s="2">
        <v>0</v>
      </c>
      <c r="I655" s="9">
        <f t="shared" si="4"/>
        <v>0</v>
      </c>
      <c r="J655" s="2"/>
      <c r="K655" s="2"/>
      <c r="L655" s="2"/>
      <c r="M655" s="2"/>
      <c r="N655" s="2"/>
      <c r="O655" s="2"/>
      <c r="P655" s="17">
        <v>1</v>
      </c>
      <c r="Q655" s="2" t="e">
        <f>P655-#REF!</f>
        <v>#REF!</v>
      </c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/>
      <c r="AI655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4"/>
      <c r="BQ655" s="54"/>
      <c r="BR655" s="54"/>
      <c r="BS655" s="54"/>
      <c r="BT655" s="54"/>
      <c r="BU655" s="54"/>
      <c r="BV655" s="54"/>
      <c r="BW655" s="54"/>
      <c r="BX655" s="54"/>
      <c r="BY655" s="54"/>
      <c r="BZ655" s="54"/>
      <c r="CA655" s="54"/>
      <c r="CB655" s="54"/>
      <c r="CC655" s="54"/>
      <c r="CD655" s="54"/>
      <c r="CE655" s="54"/>
      <c r="CF655" s="54"/>
      <c r="CG655" s="54"/>
      <c r="CH655" s="54"/>
      <c r="CI655" s="54"/>
      <c r="CJ655" s="54"/>
      <c r="CK655"/>
      <c r="CL655"/>
      <c r="CM655"/>
      <c r="CN655"/>
      <c r="CO655"/>
      <c r="CP655"/>
      <c r="CQ655"/>
      <c r="CR655"/>
      <c r="CS655"/>
      <c r="CT655" s="77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</row>
    <row r="656" spans="1:198" s="51" customFormat="1" ht="18.75">
      <c r="A656" s="52"/>
      <c r="B656" s="53"/>
      <c r="C656" s="2"/>
      <c r="D656" s="2"/>
      <c r="E656" s="2"/>
      <c r="F656" s="2"/>
      <c r="G656" s="2">
        <v>1</v>
      </c>
      <c r="H656" s="2">
        <v>1</v>
      </c>
      <c r="I656" s="9">
        <f t="shared" si="4"/>
        <v>0</v>
      </c>
      <c r="J656" s="2"/>
      <c r="K656" s="2"/>
      <c r="L656" s="2"/>
      <c r="M656" s="2"/>
      <c r="N656" s="2"/>
      <c r="O656" s="2"/>
      <c r="P656" s="17">
        <v>0</v>
      </c>
      <c r="Q656" s="2" t="e">
        <f>P656-#REF!</f>
        <v>#REF!</v>
      </c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/>
      <c r="AI656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4"/>
      <c r="BQ656" s="54"/>
      <c r="BR656" s="54"/>
      <c r="BS656" s="54"/>
      <c r="BT656" s="54"/>
      <c r="BU656" s="54"/>
      <c r="BV656" s="54"/>
      <c r="BW656" s="54"/>
      <c r="BX656" s="54"/>
      <c r="BY656" s="54"/>
      <c r="BZ656" s="54"/>
      <c r="CA656" s="54"/>
      <c r="CB656" s="54"/>
      <c r="CC656" s="54"/>
      <c r="CD656" s="54"/>
      <c r="CE656" s="54"/>
      <c r="CF656" s="54"/>
      <c r="CG656" s="54"/>
      <c r="CH656" s="54"/>
      <c r="CI656" s="54"/>
      <c r="CJ656" s="54"/>
      <c r="CK656"/>
      <c r="CL656"/>
      <c r="CM656"/>
      <c r="CN656"/>
      <c r="CO656"/>
      <c r="CP656"/>
      <c r="CQ656"/>
      <c r="CR656"/>
      <c r="CS656"/>
      <c r="CT656" s="77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</row>
    <row r="657" spans="1:198" s="51" customFormat="1" ht="18.75">
      <c r="A657" s="52"/>
      <c r="B657" s="53"/>
      <c r="C657" s="2"/>
      <c r="D657" s="2"/>
      <c r="E657" s="2"/>
      <c r="F657" s="2"/>
      <c r="G657" s="2">
        <v>1</v>
      </c>
      <c r="H657" s="2">
        <v>1</v>
      </c>
      <c r="I657" s="9">
        <f t="shared" si="4"/>
        <v>0</v>
      </c>
      <c r="J657" s="2"/>
      <c r="K657" s="2"/>
      <c r="L657" s="2"/>
      <c r="M657" s="2"/>
      <c r="N657" s="2"/>
      <c r="O657" s="2"/>
      <c r="P657" s="17">
        <v>1</v>
      </c>
      <c r="Q657" s="2" t="e">
        <f>P657-#REF!</f>
        <v>#REF!</v>
      </c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/>
      <c r="AI657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4"/>
      <c r="BQ657" s="54"/>
      <c r="BR657" s="54"/>
      <c r="BS657" s="54"/>
      <c r="BT657" s="54"/>
      <c r="BU657" s="54"/>
      <c r="BV657" s="54"/>
      <c r="BW657" s="54"/>
      <c r="BX657" s="54"/>
      <c r="BY657" s="54"/>
      <c r="BZ657" s="54"/>
      <c r="CA657" s="54"/>
      <c r="CB657" s="54"/>
      <c r="CC657" s="54"/>
      <c r="CD657" s="54"/>
      <c r="CE657" s="54"/>
      <c r="CF657" s="54"/>
      <c r="CG657" s="54"/>
      <c r="CH657" s="54"/>
      <c r="CI657" s="54"/>
      <c r="CJ657" s="54"/>
      <c r="CK657"/>
      <c r="CL657"/>
      <c r="CM657"/>
      <c r="CN657"/>
      <c r="CO657"/>
      <c r="CP657"/>
      <c r="CQ657"/>
      <c r="CR657"/>
      <c r="CS657"/>
      <c r="CT657" s="7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</row>
    <row r="658" spans="1:198" s="51" customFormat="1" ht="18.75">
      <c r="A658" s="52"/>
      <c r="B658" s="53"/>
      <c r="C658" s="2"/>
      <c r="D658" s="2"/>
      <c r="E658" s="2"/>
      <c r="F658" s="2"/>
      <c r="G658" s="2">
        <v>1</v>
      </c>
      <c r="H658" s="2">
        <v>1</v>
      </c>
      <c r="I658" s="9">
        <f t="shared" si="4"/>
        <v>0</v>
      </c>
      <c r="J658" s="2"/>
      <c r="K658" s="2"/>
      <c r="L658" s="2"/>
      <c r="M658" s="2"/>
      <c r="N658" s="2"/>
      <c r="O658" s="2"/>
      <c r="P658" s="17">
        <v>1</v>
      </c>
      <c r="Q658" s="2" t="e">
        <f>P658-#REF!</f>
        <v>#REF!</v>
      </c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/>
      <c r="AI658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4"/>
      <c r="BQ658" s="54"/>
      <c r="BR658" s="54"/>
      <c r="BS658" s="54"/>
      <c r="BT658" s="54"/>
      <c r="BU658" s="54"/>
      <c r="BV658" s="54"/>
      <c r="BW658" s="54"/>
      <c r="BX658" s="54"/>
      <c r="BY658" s="54"/>
      <c r="BZ658" s="54"/>
      <c r="CA658" s="54"/>
      <c r="CB658" s="54"/>
      <c r="CC658" s="54"/>
      <c r="CD658" s="54"/>
      <c r="CE658" s="54"/>
      <c r="CF658" s="54"/>
      <c r="CG658" s="54"/>
      <c r="CH658" s="54"/>
      <c r="CI658" s="54"/>
      <c r="CJ658" s="54"/>
      <c r="CK658"/>
      <c r="CL658"/>
      <c r="CM658"/>
      <c r="CN658"/>
      <c r="CO658"/>
      <c r="CP658"/>
      <c r="CQ658"/>
      <c r="CR658"/>
      <c r="CS658"/>
      <c r="CT658" s="77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</row>
    <row r="659" spans="1:198" s="51" customFormat="1" ht="18.75">
      <c r="A659" s="52"/>
      <c r="B659" s="53"/>
      <c r="C659" s="2"/>
      <c r="D659" s="2"/>
      <c r="E659" s="2"/>
      <c r="F659" s="2"/>
      <c r="G659" s="2">
        <v>1</v>
      </c>
      <c r="H659" s="2">
        <v>1</v>
      </c>
      <c r="I659" s="9">
        <f t="shared" si="4"/>
        <v>0</v>
      </c>
      <c r="J659" s="2"/>
      <c r="K659" s="2"/>
      <c r="L659" s="2"/>
      <c r="M659" s="2"/>
      <c r="N659" s="2"/>
      <c r="O659" s="2"/>
      <c r="P659" s="17">
        <v>1</v>
      </c>
      <c r="Q659" s="2" t="e">
        <f>P659-#REF!</f>
        <v>#REF!</v>
      </c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/>
      <c r="AI659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4"/>
      <c r="BQ659" s="54"/>
      <c r="BR659" s="54"/>
      <c r="BS659" s="54"/>
      <c r="BT659" s="54"/>
      <c r="BU659" s="54"/>
      <c r="BV659" s="54"/>
      <c r="BW659" s="54"/>
      <c r="BX659" s="54"/>
      <c r="BY659" s="54"/>
      <c r="BZ659" s="54"/>
      <c r="CA659" s="54"/>
      <c r="CB659" s="54"/>
      <c r="CC659" s="54"/>
      <c r="CD659" s="54"/>
      <c r="CE659" s="54"/>
      <c r="CF659" s="54"/>
      <c r="CG659" s="54"/>
      <c r="CH659" s="54"/>
      <c r="CI659" s="54"/>
      <c r="CJ659" s="54"/>
      <c r="CK659"/>
      <c r="CL659"/>
      <c r="CM659"/>
      <c r="CN659"/>
      <c r="CO659"/>
      <c r="CP659"/>
      <c r="CQ659"/>
      <c r="CR659"/>
      <c r="CS659"/>
      <c r="CT659" s="77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</row>
    <row r="660" spans="1:198" s="51" customFormat="1" ht="18.75">
      <c r="A660" s="52"/>
      <c r="B660" s="53"/>
      <c r="C660" s="2"/>
      <c r="D660" s="2"/>
      <c r="E660" s="2"/>
      <c r="F660" s="2"/>
      <c r="G660" s="2">
        <v>1</v>
      </c>
      <c r="H660" s="2">
        <v>1</v>
      </c>
      <c r="I660" s="9">
        <f t="shared" si="4"/>
        <v>0</v>
      </c>
      <c r="J660" s="2"/>
      <c r="K660" s="2"/>
      <c r="L660" s="2"/>
      <c r="M660" s="2"/>
      <c r="N660" s="2"/>
      <c r="O660" s="2"/>
      <c r="P660" s="27">
        <v>1</v>
      </c>
      <c r="Q660" s="2" t="e">
        <f>P660-#REF!</f>
        <v>#REF!</v>
      </c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/>
      <c r="AI660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4"/>
      <c r="BQ660" s="54"/>
      <c r="BR660" s="54"/>
      <c r="BS660" s="54"/>
      <c r="BT660" s="54"/>
      <c r="BU660" s="54"/>
      <c r="BV660" s="54"/>
      <c r="BW660" s="54"/>
      <c r="BX660" s="54"/>
      <c r="BY660" s="54"/>
      <c r="BZ660" s="54"/>
      <c r="CA660" s="54"/>
      <c r="CB660" s="54"/>
      <c r="CC660" s="54"/>
      <c r="CD660" s="54"/>
      <c r="CE660" s="54"/>
      <c r="CF660" s="54"/>
      <c r="CG660" s="54"/>
      <c r="CH660" s="54"/>
      <c r="CI660" s="54"/>
      <c r="CJ660" s="54"/>
      <c r="CK660"/>
      <c r="CL660"/>
      <c r="CM660"/>
      <c r="CN660"/>
      <c r="CO660"/>
      <c r="CP660"/>
      <c r="CQ660"/>
      <c r="CR660"/>
      <c r="CS660"/>
      <c r="CT660" s="77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</row>
    <row r="661" spans="1:198" s="51" customFormat="1" ht="18.75">
      <c r="A661" s="52"/>
      <c r="B661" s="53"/>
      <c r="C661" s="2"/>
      <c r="D661" s="2"/>
      <c r="E661" s="2"/>
      <c r="F661" s="2"/>
      <c r="G661" s="2">
        <v>1</v>
      </c>
      <c r="H661" s="2">
        <v>1</v>
      </c>
      <c r="I661" s="9">
        <f t="shared" si="4"/>
        <v>0</v>
      </c>
      <c r="J661" s="2"/>
      <c r="K661" s="2"/>
      <c r="L661" s="2"/>
      <c r="M661" s="2"/>
      <c r="N661" s="2"/>
      <c r="O661" s="2"/>
      <c r="P661" s="27">
        <v>1</v>
      </c>
      <c r="Q661" s="2" t="e">
        <f>P661-#REF!</f>
        <v>#REF!</v>
      </c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/>
      <c r="AI661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4"/>
      <c r="BQ661" s="54"/>
      <c r="BR661" s="54"/>
      <c r="BS661" s="54"/>
      <c r="BT661" s="54"/>
      <c r="BU661" s="54"/>
      <c r="BV661" s="54"/>
      <c r="BW661" s="54"/>
      <c r="BX661" s="54"/>
      <c r="BY661" s="54"/>
      <c r="BZ661" s="54"/>
      <c r="CA661" s="54"/>
      <c r="CB661" s="54"/>
      <c r="CC661" s="54"/>
      <c r="CD661" s="54"/>
      <c r="CE661" s="54"/>
      <c r="CF661" s="54"/>
      <c r="CG661" s="54"/>
      <c r="CH661" s="54"/>
      <c r="CI661" s="54"/>
      <c r="CJ661" s="54"/>
      <c r="CK661"/>
      <c r="CL661"/>
      <c r="CM661"/>
      <c r="CN661"/>
      <c r="CO661"/>
      <c r="CP661"/>
      <c r="CQ661"/>
      <c r="CR661"/>
      <c r="CS661"/>
      <c r="CT661" s="77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</row>
    <row r="662" spans="1:198" s="51" customFormat="1" ht="18.75">
      <c r="A662" s="52"/>
      <c r="B662" s="53"/>
      <c r="C662" s="2"/>
      <c r="D662" s="2"/>
      <c r="E662" s="2"/>
      <c r="F662" s="2"/>
      <c r="G662" s="2">
        <v>0</v>
      </c>
      <c r="H662" s="2">
        <v>0</v>
      </c>
      <c r="I662" s="9">
        <f t="shared" si="4"/>
        <v>0</v>
      </c>
      <c r="J662" s="2"/>
      <c r="K662" s="2"/>
      <c r="L662" s="2"/>
      <c r="M662" s="2"/>
      <c r="N662" s="2"/>
      <c r="O662" s="2"/>
      <c r="P662" s="27">
        <v>1</v>
      </c>
      <c r="Q662" s="2" t="e">
        <f>P662-#REF!</f>
        <v>#REF!</v>
      </c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/>
      <c r="AI662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4"/>
      <c r="BQ662" s="54"/>
      <c r="BR662" s="54"/>
      <c r="BS662" s="54"/>
      <c r="BT662" s="54"/>
      <c r="BU662" s="54"/>
      <c r="BV662" s="54"/>
      <c r="BW662" s="54"/>
      <c r="BX662" s="54"/>
      <c r="BY662" s="54"/>
      <c r="BZ662" s="54"/>
      <c r="CA662" s="54"/>
      <c r="CB662" s="54"/>
      <c r="CC662" s="54"/>
      <c r="CD662" s="54"/>
      <c r="CE662" s="54"/>
      <c r="CF662" s="54"/>
      <c r="CG662" s="54"/>
      <c r="CH662" s="54"/>
      <c r="CI662" s="54"/>
      <c r="CJ662" s="54"/>
      <c r="CK662"/>
      <c r="CL662"/>
      <c r="CM662"/>
      <c r="CN662"/>
      <c r="CO662"/>
      <c r="CP662"/>
      <c r="CQ662"/>
      <c r="CR662"/>
      <c r="CS662"/>
      <c r="CT662" s="77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</row>
    <row r="663" spans="1:198" s="51" customFormat="1" ht="18.75">
      <c r="A663" s="52"/>
      <c r="B663" s="53"/>
      <c r="C663" s="2"/>
      <c r="D663" s="2"/>
      <c r="E663" s="2"/>
      <c r="F663" s="2"/>
      <c r="G663" s="2">
        <v>1</v>
      </c>
      <c r="H663" s="2">
        <v>1</v>
      </c>
      <c r="I663" s="9">
        <f t="shared" si="4"/>
        <v>0</v>
      </c>
      <c r="J663" s="2"/>
      <c r="K663" s="2"/>
      <c r="L663" s="2"/>
      <c r="M663" s="2"/>
      <c r="N663" s="2"/>
      <c r="O663" s="2"/>
      <c r="P663" s="27">
        <v>1</v>
      </c>
      <c r="Q663" s="2" t="e">
        <f>P663-#REF!</f>
        <v>#REF!</v>
      </c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/>
      <c r="AI663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4"/>
      <c r="BQ663" s="54"/>
      <c r="BR663" s="54"/>
      <c r="BS663" s="54"/>
      <c r="BT663" s="54"/>
      <c r="BU663" s="54"/>
      <c r="BV663" s="54"/>
      <c r="BW663" s="54"/>
      <c r="BX663" s="54"/>
      <c r="BY663" s="54"/>
      <c r="BZ663" s="54"/>
      <c r="CA663" s="54"/>
      <c r="CB663" s="54"/>
      <c r="CC663" s="54"/>
      <c r="CD663" s="54"/>
      <c r="CE663" s="54"/>
      <c r="CF663" s="54"/>
      <c r="CG663" s="54"/>
      <c r="CH663" s="54"/>
      <c r="CI663" s="54"/>
      <c r="CJ663" s="54"/>
      <c r="CK663"/>
      <c r="CL663"/>
      <c r="CM663"/>
      <c r="CN663"/>
      <c r="CO663"/>
      <c r="CP663"/>
      <c r="CQ663"/>
      <c r="CR663"/>
      <c r="CS663"/>
      <c r="CT663" s="77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</row>
    <row r="664" spans="1:198" s="51" customFormat="1" ht="18.75">
      <c r="A664" s="52"/>
      <c r="B664" s="53"/>
      <c r="C664" s="2"/>
      <c r="D664" s="2"/>
      <c r="E664" s="2"/>
      <c r="F664" s="2"/>
      <c r="G664" s="2">
        <v>1</v>
      </c>
      <c r="H664" s="2">
        <v>1</v>
      </c>
      <c r="I664" s="9">
        <f t="shared" si="4"/>
        <v>0</v>
      </c>
      <c r="J664" s="2"/>
      <c r="K664" s="2"/>
      <c r="L664" s="2"/>
      <c r="M664" s="2"/>
      <c r="N664" s="2"/>
      <c r="O664" s="2"/>
      <c r="P664" s="27">
        <v>1</v>
      </c>
      <c r="Q664" s="2" t="e">
        <f>P664-#REF!</f>
        <v>#REF!</v>
      </c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/>
      <c r="AI66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4"/>
      <c r="BQ664" s="54"/>
      <c r="BR664" s="54"/>
      <c r="BS664" s="54"/>
      <c r="BT664" s="54"/>
      <c r="BU664" s="54"/>
      <c r="BV664" s="54"/>
      <c r="BW664" s="54"/>
      <c r="BX664" s="54"/>
      <c r="BY664" s="54"/>
      <c r="BZ664" s="54"/>
      <c r="CA664" s="54"/>
      <c r="CB664" s="54"/>
      <c r="CC664" s="54"/>
      <c r="CD664" s="54"/>
      <c r="CE664" s="54"/>
      <c r="CF664" s="54"/>
      <c r="CG664" s="54"/>
      <c r="CH664" s="54"/>
      <c r="CI664" s="54"/>
      <c r="CJ664" s="54"/>
      <c r="CK664"/>
      <c r="CL664"/>
      <c r="CM664"/>
      <c r="CN664"/>
      <c r="CO664"/>
      <c r="CP664"/>
      <c r="CQ664"/>
      <c r="CR664"/>
      <c r="CS664"/>
      <c r="CT664" s="77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</row>
    <row r="665" spans="1:198" s="51" customFormat="1" ht="18.75">
      <c r="A665" s="52"/>
      <c r="B665" s="53"/>
      <c r="C665" s="2"/>
      <c r="D665" s="2"/>
      <c r="E665" s="2"/>
      <c r="F665" s="2"/>
      <c r="G665" s="2">
        <v>1</v>
      </c>
      <c r="H665" s="2">
        <v>1</v>
      </c>
      <c r="I665" s="9">
        <f t="shared" si="4"/>
        <v>0</v>
      </c>
      <c r="J665" s="2"/>
      <c r="K665" s="2"/>
      <c r="L665" s="2"/>
      <c r="M665" s="2"/>
      <c r="N665" s="2"/>
      <c r="O665" s="2"/>
      <c r="P665" s="47">
        <v>1</v>
      </c>
      <c r="Q665" s="2" t="e">
        <f>P665-#REF!</f>
        <v>#REF!</v>
      </c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/>
      <c r="AI665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4"/>
      <c r="BQ665" s="54"/>
      <c r="BR665" s="54"/>
      <c r="BS665" s="54"/>
      <c r="BT665" s="54"/>
      <c r="BU665" s="54"/>
      <c r="BV665" s="54"/>
      <c r="BW665" s="54"/>
      <c r="BX665" s="54"/>
      <c r="BY665" s="54"/>
      <c r="BZ665" s="54"/>
      <c r="CA665" s="54"/>
      <c r="CB665" s="54"/>
      <c r="CC665" s="54"/>
      <c r="CD665" s="54"/>
      <c r="CE665" s="54"/>
      <c r="CF665" s="54"/>
      <c r="CG665" s="54"/>
      <c r="CH665" s="54"/>
      <c r="CI665" s="54"/>
      <c r="CJ665" s="54"/>
      <c r="CK665"/>
      <c r="CL665"/>
      <c r="CM665"/>
      <c r="CN665"/>
      <c r="CO665"/>
      <c r="CP665"/>
      <c r="CQ665"/>
      <c r="CR665"/>
      <c r="CS665"/>
      <c r="CT665" s="77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</row>
    <row r="666" spans="1:198" s="51" customFormat="1" ht="18.75">
      <c r="A666" s="52"/>
      <c r="B666" s="53"/>
      <c r="C666" s="2"/>
      <c r="D666" s="2"/>
      <c r="E666" s="2"/>
      <c r="F666" s="2"/>
      <c r="G666" s="2">
        <v>1</v>
      </c>
      <c r="H666" s="2">
        <v>1</v>
      </c>
      <c r="I666" s="9">
        <f t="shared" si="4"/>
        <v>0</v>
      </c>
      <c r="J666" s="2"/>
      <c r="K666" s="2"/>
      <c r="L666" s="2"/>
      <c r="M666" s="2"/>
      <c r="N666" s="2"/>
      <c r="O666" s="2"/>
      <c r="P666" s="17">
        <v>1</v>
      </c>
      <c r="Q666" s="2" t="e">
        <f>P666-#REF!</f>
        <v>#REF!</v>
      </c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/>
      <c r="AI666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4"/>
      <c r="BQ666" s="54"/>
      <c r="BR666" s="54"/>
      <c r="BS666" s="54"/>
      <c r="BT666" s="54"/>
      <c r="BU666" s="54"/>
      <c r="BV666" s="54"/>
      <c r="BW666" s="54"/>
      <c r="BX666" s="54"/>
      <c r="BY666" s="54"/>
      <c r="BZ666" s="54"/>
      <c r="CA666" s="54"/>
      <c r="CB666" s="54"/>
      <c r="CC666" s="54"/>
      <c r="CD666" s="54"/>
      <c r="CE666" s="54"/>
      <c r="CF666" s="54"/>
      <c r="CG666" s="54"/>
      <c r="CH666" s="54"/>
      <c r="CI666" s="54"/>
      <c r="CJ666" s="54"/>
      <c r="CK666"/>
      <c r="CL666"/>
      <c r="CM666"/>
      <c r="CN666"/>
      <c r="CO666"/>
      <c r="CP666"/>
      <c r="CQ666"/>
      <c r="CR666"/>
      <c r="CS666"/>
      <c r="CT666" s="77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</row>
    <row r="667" spans="1:198" s="51" customFormat="1" ht="18.75">
      <c r="A667" s="52"/>
      <c r="B667" s="53"/>
      <c r="C667" s="2"/>
      <c r="D667" s="2"/>
      <c r="E667" s="2"/>
      <c r="F667" s="2"/>
      <c r="G667" s="2">
        <v>1</v>
      </c>
      <c r="H667" s="2">
        <v>1</v>
      </c>
      <c r="I667" s="9">
        <f t="shared" si="4"/>
        <v>0</v>
      </c>
      <c r="J667" s="2"/>
      <c r="K667" s="2"/>
      <c r="L667" s="2"/>
      <c r="M667" s="2"/>
      <c r="N667" s="2"/>
      <c r="O667" s="2"/>
      <c r="P667" s="15"/>
      <c r="Q667" s="2" t="e">
        <f>P667-#REF!</f>
        <v>#REF!</v>
      </c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/>
      <c r="AI667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4"/>
      <c r="BQ667" s="54"/>
      <c r="BR667" s="54"/>
      <c r="BS667" s="54"/>
      <c r="BT667" s="54"/>
      <c r="BU667" s="54"/>
      <c r="BV667" s="54"/>
      <c r="BW667" s="54"/>
      <c r="BX667" s="54"/>
      <c r="BY667" s="54"/>
      <c r="BZ667" s="54"/>
      <c r="CA667" s="54"/>
      <c r="CB667" s="54"/>
      <c r="CC667" s="54"/>
      <c r="CD667" s="54"/>
      <c r="CE667" s="54"/>
      <c r="CF667" s="54"/>
      <c r="CG667" s="54"/>
      <c r="CH667" s="54"/>
      <c r="CI667" s="54"/>
      <c r="CJ667" s="54"/>
      <c r="CK667"/>
      <c r="CL667"/>
      <c r="CM667"/>
      <c r="CN667"/>
      <c r="CO667"/>
      <c r="CP667"/>
      <c r="CQ667"/>
      <c r="CR667"/>
      <c r="CS667"/>
      <c r="CT667" s="7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</row>
    <row r="668" spans="1:198" s="51" customFormat="1" ht="18.75">
      <c r="A668" s="52"/>
      <c r="B668" s="53"/>
      <c r="C668" s="2"/>
      <c r="D668" s="2"/>
      <c r="E668" s="2"/>
      <c r="F668" s="2"/>
      <c r="G668" s="2">
        <v>1</v>
      </c>
      <c r="H668" s="2">
        <v>1</v>
      </c>
      <c r="I668" s="9">
        <f t="shared" si="4"/>
        <v>0</v>
      </c>
      <c r="J668" s="2"/>
      <c r="K668" s="2"/>
      <c r="L668" s="2"/>
      <c r="M668" s="2"/>
      <c r="N668" s="2"/>
      <c r="O668" s="2"/>
      <c r="P668" s="17">
        <v>1</v>
      </c>
      <c r="Q668" s="2" t="e">
        <f>P668-#REF!</f>
        <v>#REF!</v>
      </c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/>
      <c r="AI668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4"/>
      <c r="BQ668" s="54"/>
      <c r="BR668" s="54"/>
      <c r="BS668" s="54"/>
      <c r="BT668" s="54"/>
      <c r="BU668" s="54"/>
      <c r="BV668" s="54"/>
      <c r="BW668" s="54"/>
      <c r="BX668" s="54"/>
      <c r="BY668" s="54"/>
      <c r="BZ668" s="54"/>
      <c r="CA668" s="54"/>
      <c r="CB668" s="54"/>
      <c r="CC668" s="54"/>
      <c r="CD668" s="54"/>
      <c r="CE668" s="54"/>
      <c r="CF668" s="54"/>
      <c r="CG668" s="54"/>
      <c r="CH668" s="54"/>
      <c r="CI668" s="54"/>
      <c r="CJ668" s="54"/>
      <c r="CK668"/>
      <c r="CL668"/>
      <c r="CM668"/>
      <c r="CN668"/>
      <c r="CO668"/>
      <c r="CP668"/>
      <c r="CQ668"/>
      <c r="CR668"/>
      <c r="CS668"/>
      <c r="CT668" s="77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</row>
    <row r="669" spans="1:198" s="51" customFormat="1" ht="18.75">
      <c r="A669" s="52"/>
      <c r="B669" s="53"/>
      <c r="C669" s="2"/>
      <c r="D669" s="2"/>
      <c r="E669" s="2"/>
      <c r="F669" s="2"/>
      <c r="G669" s="2">
        <v>1</v>
      </c>
      <c r="H669" s="2">
        <v>1</v>
      </c>
      <c r="I669" s="9">
        <f t="shared" si="4"/>
        <v>0</v>
      </c>
      <c r="J669" s="2"/>
      <c r="K669" s="2"/>
      <c r="L669" s="2"/>
      <c r="M669" s="2"/>
      <c r="N669" s="2"/>
      <c r="O669" s="2"/>
      <c r="P669" s="17">
        <v>1</v>
      </c>
      <c r="Q669" s="2" t="e">
        <f>P669-#REF!</f>
        <v>#REF!</v>
      </c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/>
      <c r="AI669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4"/>
      <c r="BQ669" s="54"/>
      <c r="BR669" s="54"/>
      <c r="BS669" s="54"/>
      <c r="BT669" s="54"/>
      <c r="BU669" s="54"/>
      <c r="BV669" s="54"/>
      <c r="BW669" s="54"/>
      <c r="BX669" s="54"/>
      <c r="BY669" s="54"/>
      <c r="BZ669" s="54"/>
      <c r="CA669" s="54"/>
      <c r="CB669" s="54"/>
      <c r="CC669" s="54"/>
      <c r="CD669" s="54"/>
      <c r="CE669" s="54"/>
      <c r="CF669" s="54"/>
      <c r="CG669" s="54"/>
      <c r="CH669" s="54"/>
      <c r="CI669" s="54"/>
      <c r="CJ669" s="54"/>
      <c r="CK669"/>
      <c r="CL669"/>
      <c r="CM669"/>
      <c r="CN669"/>
      <c r="CO669"/>
      <c r="CP669"/>
      <c r="CQ669"/>
      <c r="CR669"/>
      <c r="CS669"/>
      <c r="CT669" s="77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</row>
    <row r="670" spans="1:198" s="51" customFormat="1" ht="18.75">
      <c r="A670" s="52"/>
      <c r="B670" s="53"/>
      <c r="C670" s="2"/>
      <c r="D670" s="2"/>
      <c r="E670" s="2"/>
      <c r="F670" s="2"/>
      <c r="G670" s="2">
        <v>1</v>
      </c>
      <c r="H670" s="2">
        <v>1</v>
      </c>
      <c r="I670" s="9">
        <f t="shared" si="4"/>
        <v>0</v>
      </c>
      <c r="J670" s="2"/>
      <c r="K670" s="2"/>
      <c r="L670" s="2"/>
      <c r="M670" s="2"/>
      <c r="N670" s="2"/>
      <c r="O670" s="2"/>
      <c r="P670" s="17">
        <v>1</v>
      </c>
      <c r="Q670" s="2" t="e">
        <f>P670-#REF!</f>
        <v>#REF!</v>
      </c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/>
      <c r="AI670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4"/>
      <c r="BQ670" s="54"/>
      <c r="BR670" s="54"/>
      <c r="BS670" s="54"/>
      <c r="BT670" s="54"/>
      <c r="BU670" s="54"/>
      <c r="BV670" s="54"/>
      <c r="BW670" s="54"/>
      <c r="BX670" s="54"/>
      <c r="BY670" s="54"/>
      <c r="BZ670" s="54"/>
      <c r="CA670" s="54"/>
      <c r="CB670" s="54"/>
      <c r="CC670" s="54"/>
      <c r="CD670" s="54"/>
      <c r="CE670" s="54"/>
      <c r="CF670" s="54"/>
      <c r="CG670" s="54"/>
      <c r="CH670" s="54"/>
      <c r="CI670" s="54"/>
      <c r="CJ670" s="54"/>
      <c r="CK670"/>
      <c r="CL670"/>
      <c r="CM670"/>
      <c r="CN670"/>
      <c r="CO670"/>
      <c r="CP670"/>
      <c r="CQ670"/>
      <c r="CR670"/>
      <c r="CS670"/>
      <c r="CT670" s="77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</row>
    <row r="671" spans="1:198" s="51" customFormat="1" ht="18.75">
      <c r="A671" s="52"/>
      <c r="B671" s="53"/>
      <c r="C671" s="2"/>
      <c r="D671" s="2"/>
      <c r="E671" s="2"/>
      <c r="F671" s="2"/>
      <c r="G671" s="2">
        <v>1</v>
      </c>
      <c r="H671" s="2">
        <v>1</v>
      </c>
      <c r="I671" s="9">
        <f t="shared" si="4"/>
        <v>0</v>
      </c>
      <c r="J671" s="2"/>
      <c r="K671" s="2"/>
      <c r="L671" s="2"/>
      <c r="M671" s="2"/>
      <c r="N671" s="2"/>
      <c r="O671" s="2"/>
      <c r="P671" s="15">
        <v>1</v>
      </c>
      <c r="Q671" s="2" t="e">
        <f>P671-#REF!</f>
        <v>#REF!</v>
      </c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/>
      <c r="AI671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4"/>
      <c r="BQ671" s="54"/>
      <c r="BR671" s="54"/>
      <c r="BS671" s="54"/>
      <c r="BT671" s="54"/>
      <c r="BU671" s="54"/>
      <c r="BV671" s="54"/>
      <c r="BW671" s="54"/>
      <c r="BX671" s="54"/>
      <c r="BY671" s="54"/>
      <c r="BZ671" s="54"/>
      <c r="CA671" s="54"/>
      <c r="CB671" s="54"/>
      <c r="CC671" s="54"/>
      <c r="CD671" s="54"/>
      <c r="CE671" s="54"/>
      <c r="CF671" s="54"/>
      <c r="CG671" s="54"/>
      <c r="CH671" s="54"/>
      <c r="CI671" s="54"/>
      <c r="CJ671" s="54"/>
      <c r="CK671"/>
      <c r="CL671"/>
      <c r="CM671"/>
      <c r="CN671"/>
      <c r="CO671"/>
      <c r="CP671"/>
      <c r="CQ671"/>
      <c r="CR671"/>
      <c r="CS671"/>
      <c r="CT671" s="77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</row>
    <row r="672" spans="1:198" s="51" customFormat="1" ht="18.75">
      <c r="A672" s="52"/>
      <c r="B672" s="53"/>
      <c r="C672" s="2"/>
      <c r="D672" s="2"/>
      <c r="E672" s="2"/>
      <c r="F672" s="2"/>
      <c r="G672" s="2">
        <v>0</v>
      </c>
      <c r="H672" s="2"/>
      <c r="I672" s="9">
        <f t="shared" si="4"/>
        <v>0</v>
      </c>
      <c r="J672" s="2"/>
      <c r="K672" s="2"/>
      <c r="L672" s="2"/>
      <c r="M672" s="2"/>
      <c r="N672" s="2"/>
      <c r="O672" s="2"/>
      <c r="P672" s="27">
        <v>1</v>
      </c>
      <c r="Q672" s="2" t="e">
        <f>P672-#REF!</f>
        <v>#REF!</v>
      </c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/>
      <c r="AI672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4"/>
      <c r="BQ672" s="54"/>
      <c r="BR672" s="54"/>
      <c r="BS672" s="54"/>
      <c r="BT672" s="54"/>
      <c r="BU672" s="54"/>
      <c r="BV672" s="54"/>
      <c r="BW672" s="54"/>
      <c r="BX672" s="54"/>
      <c r="BY672" s="54"/>
      <c r="BZ672" s="54"/>
      <c r="CA672" s="54"/>
      <c r="CB672" s="54"/>
      <c r="CC672" s="54"/>
      <c r="CD672" s="54"/>
      <c r="CE672" s="54"/>
      <c r="CF672" s="54"/>
      <c r="CG672" s="54"/>
      <c r="CH672" s="54"/>
      <c r="CI672" s="54"/>
      <c r="CJ672" s="54"/>
      <c r="CK672"/>
      <c r="CL672"/>
      <c r="CM672"/>
      <c r="CN672"/>
      <c r="CO672"/>
      <c r="CP672"/>
      <c r="CQ672"/>
      <c r="CR672"/>
      <c r="CS672"/>
      <c r="CT672" s="77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</row>
    <row r="673" spans="1:198" s="51" customFormat="1" ht="18.75">
      <c r="A673" s="52"/>
      <c r="B673" s="53"/>
      <c r="C673" s="2"/>
      <c r="D673" s="2"/>
      <c r="E673" s="2"/>
      <c r="F673" s="2"/>
      <c r="G673" s="2">
        <v>1</v>
      </c>
      <c r="H673" s="2">
        <v>1</v>
      </c>
      <c r="I673" s="9">
        <f t="shared" si="4"/>
        <v>0</v>
      </c>
      <c r="J673" s="2"/>
      <c r="K673" s="2"/>
      <c r="L673" s="2"/>
      <c r="M673" s="2"/>
      <c r="N673" s="2"/>
      <c r="O673" s="2"/>
      <c r="P673" s="17">
        <v>1</v>
      </c>
      <c r="Q673" s="2" t="e">
        <f>P673-#REF!</f>
        <v>#REF!</v>
      </c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/>
      <c r="AI673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4"/>
      <c r="BQ673" s="54"/>
      <c r="BR673" s="54"/>
      <c r="BS673" s="54"/>
      <c r="BT673" s="54"/>
      <c r="BU673" s="54"/>
      <c r="BV673" s="54"/>
      <c r="BW673" s="54"/>
      <c r="BX673" s="54"/>
      <c r="BY673" s="54"/>
      <c r="BZ673" s="54"/>
      <c r="CA673" s="54"/>
      <c r="CB673" s="54"/>
      <c r="CC673" s="54"/>
      <c r="CD673" s="54"/>
      <c r="CE673" s="54"/>
      <c r="CF673" s="54"/>
      <c r="CG673" s="54"/>
      <c r="CH673" s="54"/>
      <c r="CI673" s="54"/>
      <c r="CJ673" s="54"/>
      <c r="CK673"/>
      <c r="CL673"/>
      <c r="CM673"/>
      <c r="CN673"/>
      <c r="CO673"/>
      <c r="CP673"/>
      <c r="CQ673"/>
      <c r="CR673"/>
      <c r="CS673"/>
      <c r="CT673" s="77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</row>
    <row r="674" spans="1:198" s="51" customFormat="1" ht="18.75">
      <c r="A674" s="52"/>
      <c r="B674" s="53"/>
      <c r="C674" s="2"/>
      <c r="D674" s="2"/>
      <c r="E674" s="2"/>
      <c r="F674" s="2"/>
      <c r="G674" s="2">
        <v>1</v>
      </c>
      <c r="H674" s="2">
        <v>1</v>
      </c>
      <c r="I674" s="9">
        <f t="shared" si="4"/>
        <v>0</v>
      </c>
      <c r="J674" s="2"/>
      <c r="K674" s="2"/>
      <c r="L674" s="2"/>
      <c r="M674" s="2"/>
      <c r="N674" s="2"/>
      <c r="O674" s="2"/>
      <c r="P674" s="17">
        <v>1</v>
      </c>
      <c r="Q674" s="2" t="e">
        <f>P674-#REF!</f>
        <v>#REF!</v>
      </c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/>
      <c r="AI67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4"/>
      <c r="BQ674" s="54"/>
      <c r="BR674" s="54"/>
      <c r="BS674" s="54"/>
      <c r="BT674" s="54"/>
      <c r="BU674" s="54"/>
      <c r="BV674" s="54"/>
      <c r="BW674" s="54"/>
      <c r="BX674" s="54"/>
      <c r="BY674" s="54"/>
      <c r="BZ674" s="54"/>
      <c r="CA674" s="54"/>
      <c r="CB674" s="54"/>
      <c r="CC674" s="54"/>
      <c r="CD674" s="54"/>
      <c r="CE674" s="54"/>
      <c r="CF674" s="54"/>
      <c r="CG674" s="54"/>
      <c r="CH674" s="54"/>
      <c r="CI674" s="54"/>
      <c r="CJ674" s="54"/>
      <c r="CK674"/>
      <c r="CL674"/>
      <c r="CM674"/>
      <c r="CN674"/>
      <c r="CO674"/>
      <c r="CP674"/>
      <c r="CQ674"/>
      <c r="CR674"/>
      <c r="CS674"/>
      <c r="CT674" s="77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</row>
    <row r="675" spans="1:198" s="51" customFormat="1" ht="18.75">
      <c r="A675" s="52"/>
      <c r="B675" s="53"/>
      <c r="C675" s="2"/>
      <c r="D675" s="2"/>
      <c r="E675" s="2"/>
      <c r="F675" s="2"/>
      <c r="G675" s="2">
        <v>1</v>
      </c>
      <c r="H675" s="2">
        <v>1</v>
      </c>
      <c r="I675" s="9">
        <f t="shared" si="4"/>
        <v>0</v>
      </c>
      <c r="J675" s="2"/>
      <c r="K675" s="2"/>
      <c r="L675" s="2"/>
      <c r="M675" s="2"/>
      <c r="N675" s="2"/>
      <c r="O675" s="2"/>
      <c r="P675" s="27">
        <v>1</v>
      </c>
      <c r="Q675" s="2" t="e">
        <f>P675-#REF!</f>
        <v>#REF!</v>
      </c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/>
      <c r="AI675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4"/>
      <c r="BQ675" s="54"/>
      <c r="BR675" s="54"/>
      <c r="BS675" s="54"/>
      <c r="BT675" s="54"/>
      <c r="BU675" s="54"/>
      <c r="BV675" s="54"/>
      <c r="BW675" s="54"/>
      <c r="BX675" s="54"/>
      <c r="BY675" s="54"/>
      <c r="BZ675" s="54"/>
      <c r="CA675" s="54"/>
      <c r="CB675" s="54"/>
      <c r="CC675" s="54"/>
      <c r="CD675" s="54"/>
      <c r="CE675" s="54"/>
      <c r="CF675" s="54"/>
      <c r="CG675" s="54"/>
      <c r="CH675" s="54"/>
      <c r="CI675" s="54"/>
      <c r="CJ675" s="54"/>
      <c r="CK675"/>
      <c r="CL675"/>
      <c r="CM675"/>
      <c r="CN675"/>
      <c r="CO675"/>
      <c r="CP675"/>
      <c r="CQ675"/>
      <c r="CR675"/>
      <c r="CS675"/>
      <c r="CT675" s="77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</row>
    <row r="676" spans="1:198" s="51" customFormat="1" ht="18.75">
      <c r="A676" s="52"/>
      <c r="B676" s="53"/>
      <c r="C676" s="2"/>
      <c r="D676" s="2"/>
      <c r="E676" s="2"/>
      <c r="F676" s="2"/>
      <c r="G676" s="2">
        <v>1</v>
      </c>
      <c r="H676" s="2">
        <v>1</v>
      </c>
      <c r="I676" s="9">
        <f t="shared" si="4"/>
        <v>0</v>
      </c>
      <c r="J676" s="2"/>
      <c r="K676" s="2"/>
      <c r="L676" s="2"/>
      <c r="M676" s="2"/>
      <c r="N676" s="2"/>
      <c r="O676" s="2"/>
      <c r="P676" s="17">
        <v>1</v>
      </c>
      <c r="Q676" s="2" t="e">
        <f>P676-#REF!</f>
        <v>#REF!</v>
      </c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/>
      <c r="AI676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4"/>
      <c r="BQ676" s="54"/>
      <c r="BR676" s="54"/>
      <c r="BS676" s="54"/>
      <c r="BT676" s="54"/>
      <c r="BU676" s="54"/>
      <c r="BV676" s="54"/>
      <c r="BW676" s="54"/>
      <c r="BX676" s="54"/>
      <c r="BY676" s="54"/>
      <c r="BZ676" s="54"/>
      <c r="CA676" s="54"/>
      <c r="CB676" s="54"/>
      <c r="CC676" s="54"/>
      <c r="CD676" s="54"/>
      <c r="CE676" s="54"/>
      <c r="CF676" s="54"/>
      <c r="CG676" s="54"/>
      <c r="CH676" s="54"/>
      <c r="CI676" s="54"/>
      <c r="CJ676" s="54"/>
      <c r="CK676"/>
      <c r="CL676"/>
      <c r="CM676"/>
      <c r="CN676"/>
      <c r="CO676"/>
      <c r="CP676"/>
      <c r="CQ676"/>
      <c r="CR676"/>
      <c r="CS676"/>
      <c r="CT676" s="77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</row>
    <row r="677" spans="1:198" s="51" customFormat="1" ht="18.75">
      <c r="A677" s="52"/>
      <c r="B677" s="53"/>
      <c r="C677" s="2"/>
      <c r="D677" s="2"/>
      <c r="E677" s="2"/>
      <c r="F677" s="2"/>
      <c r="G677" s="2">
        <v>1</v>
      </c>
      <c r="H677" s="2">
        <v>1</v>
      </c>
      <c r="I677" s="9">
        <f t="shared" si="4"/>
        <v>0</v>
      </c>
      <c r="J677" s="2"/>
      <c r="K677" s="2"/>
      <c r="L677" s="2"/>
      <c r="M677" s="2"/>
      <c r="N677" s="2"/>
      <c r="O677" s="2"/>
      <c r="P677" s="48">
        <v>1</v>
      </c>
      <c r="Q677" s="2" t="e">
        <f>P677-#REF!</f>
        <v>#REF!</v>
      </c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/>
      <c r="AI677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4"/>
      <c r="BQ677" s="54"/>
      <c r="BR677" s="54"/>
      <c r="BS677" s="54"/>
      <c r="BT677" s="54"/>
      <c r="BU677" s="54"/>
      <c r="BV677" s="54"/>
      <c r="BW677" s="54"/>
      <c r="BX677" s="54"/>
      <c r="BY677" s="54"/>
      <c r="BZ677" s="54"/>
      <c r="CA677" s="54"/>
      <c r="CB677" s="54"/>
      <c r="CC677" s="54"/>
      <c r="CD677" s="54"/>
      <c r="CE677" s="54"/>
      <c r="CF677" s="54"/>
      <c r="CG677" s="54"/>
      <c r="CH677" s="54"/>
      <c r="CI677" s="54"/>
      <c r="CJ677" s="54"/>
      <c r="CK677"/>
      <c r="CL677"/>
      <c r="CM677"/>
      <c r="CN677"/>
      <c r="CO677"/>
      <c r="CP677"/>
      <c r="CQ677"/>
      <c r="CR677"/>
      <c r="CS677"/>
      <c r="CT677" s="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</row>
    <row r="678" spans="1:198" s="51" customFormat="1" ht="18.75">
      <c r="A678" s="52"/>
      <c r="B678" s="53"/>
      <c r="C678" s="2"/>
      <c r="D678" s="2"/>
      <c r="E678" s="2"/>
      <c r="F678" s="2"/>
      <c r="G678" s="2">
        <v>1</v>
      </c>
      <c r="H678" s="2">
        <v>1</v>
      </c>
      <c r="I678" s="9">
        <f t="shared" si="4"/>
        <v>0</v>
      </c>
      <c r="J678" s="2"/>
      <c r="K678" s="2"/>
      <c r="L678" s="2"/>
      <c r="M678" s="2"/>
      <c r="N678" s="2"/>
      <c r="O678" s="2"/>
      <c r="P678" s="48">
        <v>1</v>
      </c>
      <c r="Q678" s="2" t="e">
        <f>P678-#REF!</f>
        <v>#REF!</v>
      </c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/>
      <c r="AI678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4"/>
      <c r="BQ678" s="54"/>
      <c r="BR678" s="54"/>
      <c r="BS678" s="54"/>
      <c r="BT678" s="54"/>
      <c r="BU678" s="54"/>
      <c r="BV678" s="54"/>
      <c r="BW678" s="54"/>
      <c r="BX678" s="54"/>
      <c r="BY678" s="54"/>
      <c r="BZ678" s="54"/>
      <c r="CA678" s="54"/>
      <c r="CB678" s="54"/>
      <c r="CC678" s="54"/>
      <c r="CD678" s="54"/>
      <c r="CE678" s="54"/>
      <c r="CF678" s="54"/>
      <c r="CG678" s="54"/>
      <c r="CH678" s="54"/>
      <c r="CI678" s="54"/>
      <c r="CJ678" s="54"/>
      <c r="CK678"/>
      <c r="CL678"/>
      <c r="CM678"/>
      <c r="CN678"/>
      <c r="CO678"/>
      <c r="CP678"/>
      <c r="CQ678"/>
      <c r="CR678"/>
      <c r="CS678"/>
      <c r="CT678" s="77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</row>
    <row r="679" spans="1:198" s="51" customFormat="1" ht="18.75">
      <c r="A679" s="52"/>
      <c r="B679" s="53"/>
      <c r="C679" s="2"/>
      <c r="D679" s="2"/>
      <c r="E679" s="2"/>
      <c r="F679" s="2"/>
      <c r="G679" s="2">
        <v>0</v>
      </c>
      <c r="H679" s="2">
        <v>0</v>
      </c>
      <c r="I679" s="9">
        <f t="shared" si="4"/>
        <v>0</v>
      </c>
      <c r="J679" s="2"/>
      <c r="K679" s="2"/>
      <c r="L679" s="2"/>
      <c r="M679" s="2"/>
      <c r="N679" s="2"/>
      <c r="O679" s="2"/>
      <c r="P679" s="48">
        <v>1</v>
      </c>
      <c r="Q679" s="2" t="e">
        <f>P679-#REF!</f>
        <v>#REF!</v>
      </c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/>
      <c r="AI679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4"/>
      <c r="BQ679" s="54"/>
      <c r="BR679" s="54"/>
      <c r="BS679" s="54"/>
      <c r="BT679" s="54"/>
      <c r="BU679" s="54"/>
      <c r="BV679" s="54"/>
      <c r="BW679" s="54"/>
      <c r="BX679" s="54"/>
      <c r="BY679" s="54"/>
      <c r="BZ679" s="54"/>
      <c r="CA679" s="54"/>
      <c r="CB679" s="54"/>
      <c r="CC679" s="54"/>
      <c r="CD679" s="54"/>
      <c r="CE679" s="54"/>
      <c r="CF679" s="54"/>
      <c r="CG679" s="54"/>
      <c r="CH679" s="54"/>
      <c r="CI679" s="54"/>
      <c r="CJ679" s="54"/>
      <c r="CK679"/>
      <c r="CL679"/>
      <c r="CM679"/>
      <c r="CN679"/>
      <c r="CO679"/>
      <c r="CP679"/>
      <c r="CQ679"/>
      <c r="CR679"/>
      <c r="CS679"/>
      <c r="CT679" s="77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</row>
    <row r="680" spans="1:198" s="51" customFormat="1" ht="18.75">
      <c r="A680" s="52"/>
      <c r="B680" s="53"/>
      <c r="C680" s="2"/>
      <c r="D680" s="2"/>
      <c r="E680" s="2"/>
      <c r="F680" s="2"/>
      <c r="G680" s="2">
        <v>1</v>
      </c>
      <c r="H680" s="2">
        <v>1</v>
      </c>
      <c r="I680" s="9">
        <f t="shared" si="4"/>
        <v>0</v>
      </c>
      <c r="J680" s="2"/>
      <c r="K680" s="2"/>
      <c r="L680" s="2"/>
      <c r="M680" s="2"/>
      <c r="N680" s="2"/>
      <c r="O680" s="2"/>
      <c r="P680" s="48">
        <v>1</v>
      </c>
      <c r="Q680" s="2" t="e">
        <f>P680-#REF!</f>
        <v>#REF!</v>
      </c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/>
      <c r="AI680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4"/>
      <c r="BQ680" s="54"/>
      <c r="BR680" s="54"/>
      <c r="BS680" s="54"/>
      <c r="BT680" s="54"/>
      <c r="BU680" s="54"/>
      <c r="BV680" s="54"/>
      <c r="BW680" s="54"/>
      <c r="BX680" s="54"/>
      <c r="BY680" s="54"/>
      <c r="BZ680" s="54"/>
      <c r="CA680" s="54"/>
      <c r="CB680" s="54"/>
      <c r="CC680" s="54"/>
      <c r="CD680" s="54"/>
      <c r="CE680" s="54"/>
      <c r="CF680" s="54"/>
      <c r="CG680" s="54"/>
      <c r="CH680" s="54"/>
      <c r="CI680" s="54"/>
      <c r="CJ680" s="54"/>
      <c r="CK680"/>
      <c r="CL680"/>
      <c r="CM680"/>
      <c r="CN680"/>
      <c r="CO680"/>
      <c r="CP680"/>
      <c r="CQ680"/>
      <c r="CR680"/>
      <c r="CS680"/>
      <c r="CT680" s="77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</row>
    <row r="681" spans="1:198" s="51" customFormat="1" ht="18.75">
      <c r="A681" s="52"/>
      <c r="B681" s="53"/>
      <c r="C681" s="2"/>
      <c r="D681" s="2"/>
      <c r="E681" s="2"/>
      <c r="F681" s="2"/>
      <c r="G681" s="2">
        <v>1</v>
      </c>
      <c r="H681" s="2">
        <v>1</v>
      </c>
      <c r="I681" s="9">
        <f t="shared" si="4"/>
        <v>0</v>
      </c>
      <c r="J681" s="2"/>
      <c r="K681" s="2"/>
      <c r="L681" s="2"/>
      <c r="M681" s="2"/>
      <c r="N681" s="2"/>
      <c r="O681" s="2"/>
      <c r="P681" s="48">
        <v>1</v>
      </c>
      <c r="Q681" s="2" t="e">
        <f>P681-#REF!</f>
        <v>#REF!</v>
      </c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/>
      <c r="AI681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4"/>
      <c r="BQ681" s="54"/>
      <c r="BR681" s="54"/>
      <c r="BS681" s="54"/>
      <c r="BT681" s="54"/>
      <c r="BU681" s="54"/>
      <c r="BV681" s="54"/>
      <c r="BW681" s="54"/>
      <c r="BX681" s="54"/>
      <c r="BY681" s="54"/>
      <c r="BZ681" s="54"/>
      <c r="CA681" s="54"/>
      <c r="CB681" s="54"/>
      <c r="CC681" s="54"/>
      <c r="CD681" s="54"/>
      <c r="CE681" s="54"/>
      <c r="CF681" s="54"/>
      <c r="CG681" s="54"/>
      <c r="CH681" s="54"/>
      <c r="CI681" s="54"/>
      <c r="CJ681" s="54"/>
      <c r="CK681"/>
      <c r="CL681"/>
      <c r="CM681"/>
      <c r="CN681"/>
      <c r="CO681"/>
      <c r="CP681"/>
      <c r="CQ681"/>
      <c r="CR681"/>
      <c r="CS681"/>
      <c r="CT681" s="77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</row>
    <row r="682" spans="1:198" s="51" customFormat="1" ht="18.75">
      <c r="A682" s="52"/>
      <c r="B682" s="53"/>
      <c r="C682" s="2"/>
      <c r="D682" s="2"/>
      <c r="E682" s="2"/>
      <c r="F682" s="2"/>
      <c r="G682" s="2">
        <v>1</v>
      </c>
      <c r="H682" s="2">
        <v>1</v>
      </c>
      <c r="I682" s="9">
        <f t="shared" si="4"/>
        <v>0</v>
      </c>
      <c r="J682" s="2"/>
      <c r="K682" s="2"/>
      <c r="L682" s="2"/>
      <c r="M682" s="2"/>
      <c r="N682" s="2"/>
      <c r="O682" s="2"/>
      <c r="P682" s="48">
        <v>1</v>
      </c>
      <c r="Q682" s="2" t="e">
        <f>P682-#REF!</f>
        <v>#REF!</v>
      </c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/>
      <c r="AI682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4"/>
      <c r="BQ682" s="54"/>
      <c r="BR682" s="54"/>
      <c r="BS682" s="54"/>
      <c r="BT682" s="54"/>
      <c r="BU682" s="54"/>
      <c r="BV682" s="54"/>
      <c r="BW682" s="54"/>
      <c r="BX682" s="54"/>
      <c r="BY682" s="54"/>
      <c r="BZ682" s="54"/>
      <c r="CA682" s="54"/>
      <c r="CB682" s="54"/>
      <c r="CC682" s="54"/>
      <c r="CD682" s="54"/>
      <c r="CE682" s="54"/>
      <c r="CF682" s="54"/>
      <c r="CG682" s="54"/>
      <c r="CH682" s="54"/>
      <c r="CI682" s="54"/>
      <c r="CJ682" s="54"/>
      <c r="CK682"/>
      <c r="CL682"/>
      <c r="CM682"/>
      <c r="CN682"/>
      <c r="CO682"/>
      <c r="CP682"/>
      <c r="CQ682"/>
      <c r="CR682"/>
      <c r="CS682"/>
      <c r="CT682" s="77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</row>
    <row r="683" spans="1:198" s="51" customFormat="1" ht="18.75">
      <c r="A683" s="52"/>
      <c r="B683" s="53"/>
      <c r="C683" s="2"/>
      <c r="D683" s="2"/>
      <c r="E683" s="2"/>
      <c r="F683" s="2"/>
      <c r="G683" s="2">
        <v>1</v>
      </c>
      <c r="H683" s="2">
        <v>1</v>
      </c>
      <c r="I683" s="9">
        <f t="shared" si="4"/>
        <v>0</v>
      </c>
      <c r="J683" s="2"/>
      <c r="K683" s="2"/>
      <c r="L683" s="2"/>
      <c r="M683" s="2"/>
      <c r="N683" s="2"/>
      <c r="O683" s="2"/>
      <c r="P683" s="48">
        <v>1</v>
      </c>
      <c r="Q683" s="2" t="e">
        <f>P683-#REF!</f>
        <v>#REF!</v>
      </c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/>
      <c r="AI683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4"/>
      <c r="BQ683" s="54"/>
      <c r="BR683" s="54"/>
      <c r="BS683" s="54"/>
      <c r="BT683" s="54"/>
      <c r="BU683" s="54"/>
      <c r="BV683" s="54"/>
      <c r="BW683" s="54"/>
      <c r="BX683" s="54"/>
      <c r="BY683" s="54"/>
      <c r="BZ683" s="54"/>
      <c r="CA683" s="54"/>
      <c r="CB683" s="54"/>
      <c r="CC683" s="54"/>
      <c r="CD683" s="54"/>
      <c r="CE683" s="54"/>
      <c r="CF683" s="54"/>
      <c r="CG683" s="54"/>
      <c r="CH683" s="54"/>
      <c r="CI683" s="54"/>
      <c r="CJ683" s="54"/>
      <c r="CK683"/>
      <c r="CL683"/>
      <c r="CM683"/>
      <c r="CN683"/>
      <c r="CO683"/>
      <c r="CP683"/>
      <c r="CQ683"/>
      <c r="CR683"/>
      <c r="CS683"/>
      <c r="CT683" s="77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</row>
    <row r="684" spans="1:198" s="51" customFormat="1" ht="18.75">
      <c r="A684" s="52"/>
      <c r="B684" s="53"/>
      <c r="C684" s="2"/>
      <c r="D684" s="2"/>
      <c r="E684" s="2"/>
      <c r="F684" s="2"/>
      <c r="G684" s="2">
        <v>1</v>
      </c>
      <c r="H684" s="2">
        <v>1</v>
      </c>
      <c r="I684" s="9">
        <f t="shared" si="4"/>
        <v>0</v>
      </c>
      <c r="J684" s="2"/>
      <c r="K684" s="2"/>
      <c r="L684" s="2"/>
      <c r="M684" s="2"/>
      <c r="N684" s="2"/>
      <c r="O684" s="2"/>
      <c r="P684" s="48">
        <v>1</v>
      </c>
      <c r="Q684" s="2" t="e">
        <f>P684-#REF!</f>
        <v>#REF!</v>
      </c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/>
      <c r="AI68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4"/>
      <c r="BQ684" s="54"/>
      <c r="BR684" s="54"/>
      <c r="BS684" s="54"/>
      <c r="BT684" s="54"/>
      <c r="BU684" s="54"/>
      <c r="BV684" s="54"/>
      <c r="BW684" s="54"/>
      <c r="BX684" s="54"/>
      <c r="BY684" s="54"/>
      <c r="BZ684" s="54"/>
      <c r="CA684" s="54"/>
      <c r="CB684" s="54"/>
      <c r="CC684" s="54"/>
      <c r="CD684" s="54"/>
      <c r="CE684" s="54"/>
      <c r="CF684" s="54"/>
      <c r="CG684" s="54"/>
      <c r="CH684" s="54"/>
      <c r="CI684" s="54"/>
      <c r="CJ684" s="54"/>
      <c r="CK684"/>
      <c r="CL684"/>
      <c r="CM684"/>
      <c r="CN684"/>
      <c r="CO684"/>
      <c r="CP684"/>
      <c r="CQ684"/>
      <c r="CR684"/>
      <c r="CS684"/>
      <c r="CT684" s="77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</row>
    <row r="685" spans="1:198" s="51" customFormat="1" ht="18.75">
      <c r="A685" s="52"/>
      <c r="B685" s="53"/>
      <c r="C685" s="2"/>
      <c r="D685" s="2"/>
      <c r="E685" s="2"/>
      <c r="F685" s="2"/>
      <c r="G685" s="2">
        <v>1</v>
      </c>
      <c r="H685" s="2">
        <v>1</v>
      </c>
      <c r="I685" s="9">
        <f t="shared" si="4"/>
        <v>0</v>
      </c>
      <c r="J685" s="2"/>
      <c r="K685" s="2"/>
      <c r="L685" s="2"/>
      <c r="M685" s="2"/>
      <c r="N685" s="2"/>
      <c r="O685" s="2"/>
      <c r="P685" s="48">
        <v>1</v>
      </c>
      <c r="Q685" s="2" t="e">
        <f>P685-#REF!</f>
        <v>#REF!</v>
      </c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/>
      <c r="AI685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4"/>
      <c r="BQ685" s="54"/>
      <c r="BR685" s="54"/>
      <c r="BS685" s="54"/>
      <c r="BT685" s="54"/>
      <c r="BU685" s="54"/>
      <c r="BV685" s="54"/>
      <c r="BW685" s="54"/>
      <c r="BX685" s="54"/>
      <c r="BY685" s="54"/>
      <c r="BZ685" s="54"/>
      <c r="CA685" s="54"/>
      <c r="CB685" s="54"/>
      <c r="CC685" s="54"/>
      <c r="CD685" s="54"/>
      <c r="CE685" s="54"/>
      <c r="CF685" s="54"/>
      <c r="CG685" s="54"/>
      <c r="CH685" s="54"/>
      <c r="CI685" s="54"/>
      <c r="CJ685" s="54"/>
      <c r="CK685"/>
      <c r="CL685"/>
      <c r="CM685"/>
      <c r="CN685"/>
      <c r="CO685"/>
      <c r="CP685"/>
      <c r="CQ685"/>
      <c r="CR685"/>
      <c r="CS685"/>
      <c r="CT685" s="77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</row>
    <row r="686" spans="1:198" s="51" customFormat="1" ht="18.75">
      <c r="A686" s="52"/>
      <c r="B686" s="53"/>
      <c r="C686" s="2"/>
      <c r="D686" s="2"/>
      <c r="E686" s="2"/>
      <c r="F686" s="2"/>
      <c r="G686" s="2">
        <v>1</v>
      </c>
      <c r="H686" s="2">
        <v>1</v>
      </c>
      <c r="I686" s="9">
        <f t="shared" si="4"/>
        <v>0</v>
      </c>
      <c r="J686" s="2"/>
      <c r="K686" s="2"/>
      <c r="L686" s="2"/>
      <c r="M686" s="2"/>
      <c r="N686" s="2"/>
      <c r="O686" s="2"/>
      <c r="P686" s="48">
        <v>1</v>
      </c>
      <c r="Q686" s="2" t="e">
        <f>P686-#REF!</f>
        <v>#REF!</v>
      </c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/>
      <c r="AI686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4"/>
      <c r="BQ686" s="54"/>
      <c r="BR686" s="54"/>
      <c r="BS686" s="54"/>
      <c r="BT686" s="54"/>
      <c r="BU686" s="54"/>
      <c r="BV686" s="54"/>
      <c r="BW686" s="54"/>
      <c r="BX686" s="54"/>
      <c r="BY686" s="54"/>
      <c r="BZ686" s="54"/>
      <c r="CA686" s="54"/>
      <c r="CB686" s="54"/>
      <c r="CC686" s="54"/>
      <c r="CD686" s="54"/>
      <c r="CE686" s="54"/>
      <c r="CF686" s="54"/>
      <c r="CG686" s="54"/>
      <c r="CH686" s="54"/>
      <c r="CI686" s="54"/>
      <c r="CJ686" s="54"/>
      <c r="CK686"/>
      <c r="CL686"/>
      <c r="CM686"/>
      <c r="CN686"/>
      <c r="CO686"/>
      <c r="CP686"/>
      <c r="CQ686"/>
      <c r="CR686"/>
      <c r="CS686"/>
      <c r="CT686" s="77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</row>
    <row r="687" spans="1:198" s="51" customFormat="1" ht="18.75">
      <c r="A687" s="52"/>
      <c r="B687" s="53"/>
      <c r="C687" s="2"/>
      <c r="D687" s="2"/>
      <c r="E687" s="2"/>
      <c r="F687" s="2"/>
      <c r="G687" s="2">
        <v>1</v>
      </c>
      <c r="H687" s="2">
        <v>1</v>
      </c>
      <c r="I687" s="9">
        <f t="shared" si="4"/>
        <v>0</v>
      </c>
      <c r="J687" s="2"/>
      <c r="K687" s="2"/>
      <c r="L687" s="2"/>
      <c r="M687" s="2"/>
      <c r="N687" s="2"/>
      <c r="O687" s="2"/>
      <c r="P687" s="48">
        <v>1</v>
      </c>
      <c r="Q687" s="2" t="e">
        <f>P687-#REF!</f>
        <v>#REF!</v>
      </c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/>
      <c r="AI687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4"/>
      <c r="BQ687" s="54"/>
      <c r="BR687" s="54"/>
      <c r="BS687" s="54"/>
      <c r="BT687" s="54"/>
      <c r="BU687" s="54"/>
      <c r="BV687" s="54"/>
      <c r="BW687" s="54"/>
      <c r="BX687" s="54"/>
      <c r="BY687" s="54"/>
      <c r="BZ687" s="54"/>
      <c r="CA687" s="54"/>
      <c r="CB687" s="54"/>
      <c r="CC687" s="54"/>
      <c r="CD687" s="54"/>
      <c r="CE687" s="54"/>
      <c r="CF687" s="54"/>
      <c r="CG687" s="54"/>
      <c r="CH687" s="54"/>
      <c r="CI687" s="54"/>
      <c r="CJ687" s="54"/>
      <c r="CK687"/>
      <c r="CL687"/>
      <c r="CM687"/>
      <c r="CN687"/>
      <c r="CO687"/>
      <c r="CP687"/>
      <c r="CQ687"/>
      <c r="CR687"/>
      <c r="CS687"/>
      <c r="CT687" s="7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</row>
    <row r="688" spans="1:198" s="51" customFormat="1" ht="18.75">
      <c r="A688" s="52"/>
      <c r="B688" s="53"/>
      <c r="C688" s="2"/>
      <c r="D688" s="2"/>
      <c r="E688" s="2"/>
      <c r="F688" s="2"/>
      <c r="G688" s="2">
        <v>1</v>
      </c>
      <c r="H688" s="2">
        <v>1</v>
      </c>
      <c r="I688" s="9">
        <f t="shared" si="4"/>
        <v>0</v>
      </c>
      <c r="J688" s="2"/>
      <c r="K688" s="2"/>
      <c r="L688" s="2"/>
      <c r="M688" s="2"/>
      <c r="N688" s="2"/>
      <c r="O688" s="2"/>
      <c r="P688" s="48">
        <v>1</v>
      </c>
      <c r="Q688" s="2" t="e">
        <f>P688-#REF!</f>
        <v>#REF!</v>
      </c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/>
      <c r="AI688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4"/>
      <c r="BQ688" s="54"/>
      <c r="BR688" s="54"/>
      <c r="BS688" s="54"/>
      <c r="BT688" s="54"/>
      <c r="BU688" s="54"/>
      <c r="BV688" s="54"/>
      <c r="BW688" s="54"/>
      <c r="BX688" s="54"/>
      <c r="BY688" s="54"/>
      <c r="BZ688" s="54"/>
      <c r="CA688" s="54"/>
      <c r="CB688" s="54"/>
      <c r="CC688" s="54"/>
      <c r="CD688" s="54"/>
      <c r="CE688" s="54"/>
      <c r="CF688" s="54"/>
      <c r="CG688" s="54"/>
      <c r="CH688" s="54"/>
      <c r="CI688" s="54"/>
      <c r="CJ688" s="54"/>
      <c r="CK688"/>
      <c r="CL688"/>
      <c r="CM688"/>
      <c r="CN688"/>
      <c r="CO688"/>
      <c r="CP688"/>
      <c r="CQ688"/>
      <c r="CR688"/>
      <c r="CS688"/>
      <c r="CT688" s="77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</row>
    <row r="689" spans="1:198" s="51" customFormat="1" ht="18.75">
      <c r="A689" s="52"/>
      <c r="B689" s="53"/>
      <c r="C689" s="2"/>
      <c r="D689" s="2"/>
      <c r="E689" s="2"/>
      <c r="F689" s="2"/>
      <c r="G689" s="2">
        <v>1</v>
      </c>
      <c r="H689" s="2">
        <v>1</v>
      </c>
      <c r="I689" s="9">
        <f t="shared" si="4"/>
        <v>0</v>
      </c>
      <c r="J689" s="2"/>
      <c r="K689" s="2"/>
      <c r="L689" s="2"/>
      <c r="M689" s="2"/>
      <c r="N689" s="2"/>
      <c r="O689" s="2"/>
      <c r="P689" s="48">
        <v>1</v>
      </c>
      <c r="Q689" s="2" t="e">
        <f>P689-#REF!</f>
        <v>#REF!</v>
      </c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/>
      <c r="AI689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4"/>
      <c r="BQ689" s="54"/>
      <c r="BR689" s="54"/>
      <c r="BS689" s="54"/>
      <c r="BT689" s="54"/>
      <c r="BU689" s="54"/>
      <c r="BV689" s="54"/>
      <c r="BW689" s="54"/>
      <c r="BX689" s="54"/>
      <c r="BY689" s="54"/>
      <c r="BZ689" s="54"/>
      <c r="CA689" s="54"/>
      <c r="CB689" s="54"/>
      <c r="CC689" s="54"/>
      <c r="CD689" s="54"/>
      <c r="CE689" s="54"/>
      <c r="CF689" s="54"/>
      <c r="CG689" s="54"/>
      <c r="CH689" s="54"/>
      <c r="CI689" s="54"/>
      <c r="CJ689" s="54"/>
      <c r="CK689"/>
      <c r="CL689"/>
      <c r="CM689"/>
      <c r="CN689"/>
      <c r="CO689"/>
      <c r="CP689"/>
      <c r="CQ689"/>
      <c r="CR689"/>
      <c r="CS689"/>
      <c r="CT689" s="77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</row>
    <row r="690" spans="1:198" s="51" customFormat="1" ht="18.75">
      <c r="A690" s="52"/>
      <c r="B690" s="53"/>
      <c r="C690" s="2"/>
      <c r="D690" s="2"/>
      <c r="E690" s="2"/>
      <c r="F690" s="2"/>
      <c r="G690" s="2">
        <v>1</v>
      </c>
      <c r="H690" s="2">
        <v>1</v>
      </c>
      <c r="I690" s="9">
        <f t="shared" si="4"/>
        <v>0</v>
      </c>
      <c r="J690" s="2"/>
      <c r="K690" s="2"/>
      <c r="L690" s="2"/>
      <c r="M690" s="2"/>
      <c r="N690" s="2"/>
      <c r="O690" s="2"/>
      <c r="P690" s="48">
        <v>1</v>
      </c>
      <c r="Q690" s="2" t="e">
        <f>P690-#REF!</f>
        <v>#REF!</v>
      </c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/>
      <c r="AI690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4"/>
      <c r="BQ690" s="54"/>
      <c r="BR690" s="54"/>
      <c r="BS690" s="54"/>
      <c r="BT690" s="54"/>
      <c r="BU690" s="54"/>
      <c r="BV690" s="54"/>
      <c r="BW690" s="54"/>
      <c r="BX690" s="54"/>
      <c r="BY690" s="54"/>
      <c r="BZ690" s="54"/>
      <c r="CA690" s="54"/>
      <c r="CB690" s="54"/>
      <c r="CC690" s="54"/>
      <c r="CD690" s="54"/>
      <c r="CE690" s="54"/>
      <c r="CF690" s="54"/>
      <c r="CG690" s="54"/>
      <c r="CH690" s="54"/>
      <c r="CI690" s="54"/>
      <c r="CJ690" s="54"/>
      <c r="CK690"/>
      <c r="CL690"/>
      <c r="CM690"/>
      <c r="CN690"/>
      <c r="CO690"/>
      <c r="CP690"/>
      <c r="CQ690"/>
      <c r="CR690"/>
      <c r="CS690"/>
      <c r="CT690" s="77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</row>
    <row r="691" spans="1:198" s="51" customFormat="1" ht="18.75">
      <c r="A691" s="52"/>
      <c r="B691" s="53"/>
      <c r="C691" s="2"/>
      <c r="D691" s="2"/>
      <c r="E691" s="2"/>
      <c r="F691" s="2"/>
      <c r="G691" s="2">
        <v>1</v>
      </c>
      <c r="H691" s="2">
        <v>1</v>
      </c>
      <c r="I691" s="9">
        <f t="shared" si="4"/>
        <v>0</v>
      </c>
      <c r="J691" s="2"/>
      <c r="K691" s="2"/>
      <c r="L691" s="2"/>
      <c r="M691" s="2"/>
      <c r="N691" s="2"/>
      <c r="O691" s="2"/>
      <c r="P691" s="48">
        <v>1</v>
      </c>
      <c r="Q691" s="2" t="e">
        <f>P691-#REF!</f>
        <v>#REF!</v>
      </c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/>
      <c r="AI691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4"/>
      <c r="BQ691" s="54"/>
      <c r="BR691" s="54"/>
      <c r="BS691" s="54"/>
      <c r="BT691" s="54"/>
      <c r="BU691" s="54"/>
      <c r="BV691" s="54"/>
      <c r="BW691" s="54"/>
      <c r="BX691" s="54"/>
      <c r="BY691" s="54"/>
      <c r="BZ691" s="54"/>
      <c r="CA691" s="54"/>
      <c r="CB691" s="54"/>
      <c r="CC691" s="54"/>
      <c r="CD691" s="54"/>
      <c r="CE691" s="54"/>
      <c r="CF691" s="54"/>
      <c r="CG691" s="54"/>
      <c r="CH691" s="54"/>
      <c r="CI691" s="54"/>
      <c r="CJ691" s="54"/>
      <c r="CK691"/>
      <c r="CL691"/>
      <c r="CM691"/>
      <c r="CN691"/>
      <c r="CO691"/>
      <c r="CP691"/>
      <c r="CQ691"/>
      <c r="CR691"/>
      <c r="CS691"/>
      <c r="CT691" s="77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</row>
    <row r="692" spans="1:198" s="51" customFormat="1" ht="18.75">
      <c r="A692" s="52"/>
      <c r="B692" s="53"/>
      <c r="C692" s="2"/>
      <c r="D692" s="2"/>
      <c r="E692" s="2"/>
      <c r="F692" s="2"/>
      <c r="G692" s="2">
        <v>1</v>
      </c>
      <c r="H692" s="2">
        <v>1</v>
      </c>
      <c r="I692" s="9">
        <f t="shared" si="4"/>
        <v>0</v>
      </c>
      <c r="J692" s="2"/>
      <c r="K692" s="2"/>
      <c r="L692" s="2"/>
      <c r="M692" s="2"/>
      <c r="N692" s="2"/>
      <c r="O692" s="2"/>
      <c r="P692" s="48">
        <v>1</v>
      </c>
      <c r="Q692" s="2" t="e">
        <f>P692-#REF!</f>
        <v>#REF!</v>
      </c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/>
      <c r="AI692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4"/>
      <c r="BQ692" s="54"/>
      <c r="BR692" s="54"/>
      <c r="BS692" s="54"/>
      <c r="BT692" s="54"/>
      <c r="BU692" s="54"/>
      <c r="BV692" s="54"/>
      <c r="BW692" s="54"/>
      <c r="BX692" s="54"/>
      <c r="BY692" s="54"/>
      <c r="BZ692" s="54"/>
      <c r="CA692" s="54"/>
      <c r="CB692" s="54"/>
      <c r="CC692" s="54"/>
      <c r="CD692" s="54"/>
      <c r="CE692" s="54"/>
      <c r="CF692" s="54"/>
      <c r="CG692" s="54"/>
      <c r="CH692" s="54"/>
      <c r="CI692" s="54"/>
      <c r="CJ692" s="54"/>
      <c r="CK692"/>
      <c r="CL692"/>
      <c r="CM692"/>
      <c r="CN692"/>
      <c r="CO692"/>
      <c r="CP692"/>
      <c r="CQ692"/>
      <c r="CR692"/>
      <c r="CS692"/>
      <c r="CT692" s="77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</row>
    <row r="693" spans="1:198" s="51" customFormat="1" ht="18.75">
      <c r="A693" s="52"/>
      <c r="B693" s="53"/>
      <c r="C693" s="2"/>
      <c r="D693" s="2"/>
      <c r="E693" s="2"/>
      <c r="F693" s="2"/>
      <c r="G693" s="2">
        <v>1</v>
      </c>
      <c r="H693" s="2">
        <v>1</v>
      </c>
      <c r="I693" s="9">
        <f t="shared" si="4"/>
        <v>0</v>
      </c>
      <c r="J693" s="2"/>
      <c r="K693" s="2"/>
      <c r="L693" s="2"/>
      <c r="M693" s="2"/>
      <c r="N693" s="2"/>
      <c r="O693" s="2"/>
      <c r="P693" s="48">
        <v>1</v>
      </c>
      <c r="Q693" s="2" t="e">
        <f>P693-#REF!</f>
        <v>#REF!</v>
      </c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/>
      <c r="AI693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4"/>
      <c r="BQ693" s="54"/>
      <c r="BR693" s="54"/>
      <c r="BS693" s="54"/>
      <c r="BT693" s="54"/>
      <c r="BU693" s="54"/>
      <c r="BV693" s="54"/>
      <c r="BW693" s="54"/>
      <c r="BX693" s="54"/>
      <c r="BY693" s="54"/>
      <c r="BZ693" s="54"/>
      <c r="CA693" s="54"/>
      <c r="CB693" s="54"/>
      <c r="CC693" s="54"/>
      <c r="CD693" s="54"/>
      <c r="CE693" s="54"/>
      <c r="CF693" s="54"/>
      <c r="CG693" s="54"/>
      <c r="CH693" s="54"/>
      <c r="CI693" s="54"/>
      <c r="CJ693" s="54"/>
      <c r="CK693"/>
      <c r="CL693"/>
      <c r="CM693"/>
      <c r="CN693"/>
      <c r="CO693"/>
      <c r="CP693"/>
      <c r="CQ693"/>
      <c r="CR693"/>
      <c r="CS693"/>
      <c r="CT693" s="77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</row>
    <row r="694" spans="1:198" s="51" customFormat="1" ht="18.75">
      <c r="A694" s="52"/>
      <c r="B694" s="53"/>
      <c r="C694" s="2"/>
      <c r="D694" s="2"/>
      <c r="E694" s="2"/>
      <c r="F694" s="2"/>
      <c r="G694" s="2">
        <v>1</v>
      </c>
      <c r="H694" s="2">
        <v>1</v>
      </c>
      <c r="I694" s="9">
        <f t="shared" si="4"/>
        <v>0</v>
      </c>
      <c r="J694" s="2"/>
      <c r="K694" s="2"/>
      <c r="L694" s="2"/>
      <c r="M694" s="2"/>
      <c r="N694" s="2"/>
      <c r="O694" s="2"/>
      <c r="P694" s="48">
        <v>1</v>
      </c>
      <c r="Q694" s="2" t="e">
        <f>P694-#REF!</f>
        <v>#REF!</v>
      </c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/>
      <c r="AI69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4"/>
      <c r="BQ694" s="54"/>
      <c r="BR694" s="54"/>
      <c r="BS694" s="54"/>
      <c r="BT694" s="54"/>
      <c r="BU694" s="54"/>
      <c r="BV694" s="54"/>
      <c r="BW694" s="54"/>
      <c r="BX694" s="54"/>
      <c r="BY694" s="54"/>
      <c r="BZ694" s="54"/>
      <c r="CA694" s="54"/>
      <c r="CB694" s="54"/>
      <c r="CC694" s="54"/>
      <c r="CD694" s="54"/>
      <c r="CE694" s="54"/>
      <c r="CF694" s="54"/>
      <c r="CG694" s="54"/>
      <c r="CH694" s="54"/>
      <c r="CI694" s="54"/>
      <c r="CJ694" s="54"/>
      <c r="CK694"/>
      <c r="CL694"/>
      <c r="CM694"/>
      <c r="CN694"/>
      <c r="CO694"/>
      <c r="CP694"/>
      <c r="CQ694"/>
      <c r="CR694"/>
      <c r="CS694"/>
      <c r="CT694" s="77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</row>
    <row r="695" spans="1:198" s="51" customFormat="1" ht="18.75">
      <c r="A695" s="52"/>
      <c r="B695" s="53"/>
      <c r="C695" s="2"/>
      <c r="D695" s="2"/>
      <c r="E695" s="2"/>
      <c r="F695" s="2"/>
      <c r="G695" s="2">
        <v>1</v>
      </c>
      <c r="H695" s="2">
        <v>1</v>
      </c>
      <c r="I695" s="9">
        <f t="shared" si="4"/>
        <v>0</v>
      </c>
      <c r="J695" s="2"/>
      <c r="K695" s="2"/>
      <c r="L695" s="2"/>
      <c r="M695" s="2"/>
      <c r="N695" s="2"/>
      <c r="O695" s="2"/>
      <c r="P695" s="48">
        <v>1</v>
      </c>
      <c r="Q695" s="2" t="e">
        <f>P695-#REF!</f>
        <v>#REF!</v>
      </c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/>
      <c r="AI695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4"/>
      <c r="BQ695" s="54"/>
      <c r="BR695" s="54"/>
      <c r="BS695" s="54"/>
      <c r="BT695" s="54"/>
      <c r="BU695" s="54"/>
      <c r="BV695" s="54"/>
      <c r="BW695" s="54"/>
      <c r="BX695" s="54"/>
      <c r="BY695" s="54"/>
      <c r="BZ695" s="54"/>
      <c r="CA695" s="54"/>
      <c r="CB695" s="54"/>
      <c r="CC695" s="54"/>
      <c r="CD695" s="54"/>
      <c r="CE695" s="54"/>
      <c r="CF695" s="54"/>
      <c r="CG695" s="54"/>
      <c r="CH695" s="54"/>
      <c r="CI695" s="54"/>
      <c r="CJ695" s="54"/>
      <c r="CK695"/>
      <c r="CL695"/>
      <c r="CM695"/>
      <c r="CN695"/>
      <c r="CO695"/>
      <c r="CP695"/>
      <c r="CQ695"/>
      <c r="CR695"/>
      <c r="CS695"/>
      <c r="CT695" s="77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</row>
    <row r="696" spans="1:198" s="51" customFormat="1" ht="18.75">
      <c r="A696" s="52"/>
      <c r="B696" s="53"/>
      <c r="C696" s="2"/>
      <c r="D696" s="2"/>
      <c r="E696" s="2"/>
      <c r="F696" s="2"/>
      <c r="G696" s="2">
        <v>1</v>
      </c>
      <c r="H696" s="2">
        <v>1</v>
      </c>
      <c r="I696" s="9">
        <f t="shared" si="4"/>
        <v>0</v>
      </c>
      <c r="J696" s="2"/>
      <c r="K696" s="2"/>
      <c r="L696" s="2"/>
      <c r="M696" s="2"/>
      <c r="N696" s="2"/>
      <c r="O696" s="2"/>
      <c r="P696" s="48">
        <v>1</v>
      </c>
      <c r="Q696" s="2" t="e">
        <f>P696-#REF!</f>
        <v>#REF!</v>
      </c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/>
      <c r="AI696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4"/>
      <c r="BQ696" s="54"/>
      <c r="BR696" s="54"/>
      <c r="BS696" s="54"/>
      <c r="BT696" s="54"/>
      <c r="BU696" s="54"/>
      <c r="BV696" s="54"/>
      <c r="BW696" s="54"/>
      <c r="BX696" s="54"/>
      <c r="BY696" s="54"/>
      <c r="BZ696" s="54"/>
      <c r="CA696" s="54"/>
      <c r="CB696" s="54"/>
      <c r="CC696" s="54"/>
      <c r="CD696" s="54"/>
      <c r="CE696" s="54"/>
      <c r="CF696" s="54"/>
      <c r="CG696" s="54"/>
      <c r="CH696" s="54"/>
      <c r="CI696" s="54"/>
      <c r="CJ696" s="54"/>
      <c r="CK696"/>
      <c r="CL696"/>
      <c r="CM696"/>
      <c r="CN696"/>
      <c r="CO696"/>
      <c r="CP696"/>
      <c r="CQ696"/>
      <c r="CR696"/>
      <c r="CS696"/>
      <c r="CT696" s="77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</row>
    <row r="697" spans="1:198" s="51" customFormat="1" ht="18.75">
      <c r="A697" s="52"/>
      <c r="B697" s="53"/>
      <c r="C697" s="2"/>
      <c r="D697" s="2"/>
      <c r="E697" s="2"/>
      <c r="F697" s="2"/>
      <c r="G697" s="2">
        <v>1</v>
      </c>
      <c r="H697" s="2">
        <v>1</v>
      </c>
      <c r="I697" s="9">
        <f t="shared" si="4"/>
        <v>0</v>
      </c>
      <c r="J697" s="2"/>
      <c r="K697" s="2"/>
      <c r="L697" s="2"/>
      <c r="M697" s="2"/>
      <c r="N697" s="2"/>
      <c r="O697" s="2"/>
      <c r="P697" s="48">
        <v>1</v>
      </c>
      <c r="Q697" s="2" t="e">
        <f>P697-#REF!</f>
        <v>#REF!</v>
      </c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/>
      <c r="AI697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4"/>
      <c r="BQ697" s="54"/>
      <c r="BR697" s="54"/>
      <c r="BS697" s="54"/>
      <c r="BT697" s="54"/>
      <c r="BU697" s="54"/>
      <c r="BV697" s="54"/>
      <c r="BW697" s="54"/>
      <c r="BX697" s="54"/>
      <c r="BY697" s="54"/>
      <c r="BZ697" s="54"/>
      <c r="CA697" s="54"/>
      <c r="CB697" s="54"/>
      <c r="CC697" s="54"/>
      <c r="CD697" s="54"/>
      <c r="CE697" s="54"/>
      <c r="CF697" s="54"/>
      <c r="CG697" s="54"/>
      <c r="CH697" s="54"/>
      <c r="CI697" s="54"/>
      <c r="CJ697" s="54"/>
      <c r="CK697"/>
      <c r="CL697"/>
      <c r="CM697"/>
      <c r="CN697"/>
      <c r="CO697"/>
      <c r="CP697"/>
      <c r="CQ697"/>
      <c r="CR697"/>
      <c r="CS697"/>
      <c r="CT697" s="7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</row>
    <row r="698" spans="1:198" s="51" customFormat="1" ht="18.75">
      <c r="A698" s="52"/>
      <c r="B698" s="53"/>
      <c r="C698" s="2"/>
      <c r="D698" s="2"/>
      <c r="E698" s="2"/>
      <c r="F698" s="2"/>
      <c r="G698" s="2">
        <v>1</v>
      </c>
      <c r="H698" s="2">
        <v>1</v>
      </c>
      <c r="I698" s="9">
        <f t="shared" si="4"/>
        <v>0</v>
      </c>
      <c r="J698" s="2"/>
      <c r="K698" s="2"/>
      <c r="L698" s="2"/>
      <c r="M698" s="2"/>
      <c r="N698" s="2"/>
      <c r="O698" s="2"/>
      <c r="P698" s="48">
        <v>1</v>
      </c>
      <c r="Q698" s="2" t="e">
        <f>P698-#REF!</f>
        <v>#REF!</v>
      </c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/>
      <c r="AI698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4"/>
      <c r="BQ698" s="54"/>
      <c r="BR698" s="54"/>
      <c r="BS698" s="54"/>
      <c r="BT698" s="54"/>
      <c r="BU698" s="54"/>
      <c r="BV698" s="54"/>
      <c r="BW698" s="54"/>
      <c r="BX698" s="54"/>
      <c r="BY698" s="54"/>
      <c r="BZ698" s="54"/>
      <c r="CA698" s="54"/>
      <c r="CB698" s="54"/>
      <c r="CC698" s="54"/>
      <c r="CD698" s="54"/>
      <c r="CE698" s="54"/>
      <c r="CF698" s="54"/>
      <c r="CG698" s="54"/>
      <c r="CH698" s="54"/>
      <c r="CI698" s="54"/>
      <c r="CJ698" s="54"/>
      <c r="CK698"/>
      <c r="CL698"/>
      <c r="CM698"/>
      <c r="CN698"/>
      <c r="CO698"/>
      <c r="CP698"/>
      <c r="CQ698"/>
      <c r="CR698"/>
      <c r="CS698"/>
      <c r="CT698" s="77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</row>
    <row r="699" spans="1:198" s="51" customFormat="1" ht="18.75">
      <c r="A699" s="52"/>
      <c r="B699" s="53"/>
      <c r="C699" s="2"/>
      <c r="D699" s="2"/>
      <c r="E699" s="2"/>
      <c r="F699" s="2"/>
      <c r="G699" s="2">
        <v>1</v>
      </c>
      <c r="H699" s="2">
        <v>1</v>
      </c>
      <c r="I699" s="9">
        <f t="shared" si="4"/>
        <v>0</v>
      </c>
      <c r="J699" s="2"/>
      <c r="K699" s="2"/>
      <c r="L699" s="2"/>
      <c r="M699" s="2"/>
      <c r="N699" s="2"/>
      <c r="O699" s="2"/>
      <c r="P699" s="48">
        <v>1</v>
      </c>
      <c r="Q699" s="2" t="e">
        <f>P699-#REF!</f>
        <v>#REF!</v>
      </c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/>
      <c r="AI699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4"/>
      <c r="BQ699" s="54"/>
      <c r="BR699" s="54"/>
      <c r="BS699" s="54"/>
      <c r="BT699" s="54"/>
      <c r="BU699" s="54"/>
      <c r="BV699" s="54"/>
      <c r="BW699" s="54"/>
      <c r="BX699" s="54"/>
      <c r="BY699" s="54"/>
      <c r="BZ699" s="54"/>
      <c r="CA699" s="54"/>
      <c r="CB699" s="54"/>
      <c r="CC699" s="54"/>
      <c r="CD699" s="54"/>
      <c r="CE699" s="54"/>
      <c r="CF699" s="54"/>
      <c r="CG699" s="54"/>
      <c r="CH699" s="54"/>
      <c r="CI699" s="54"/>
      <c r="CJ699" s="54"/>
      <c r="CK699"/>
      <c r="CL699"/>
      <c r="CM699"/>
      <c r="CN699"/>
      <c r="CO699"/>
      <c r="CP699"/>
      <c r="CQ699"/>
      <c r="CR699"/>
      <c r="CS699"/>
      <c r="CT699" s="77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</row>
    <row r="700" spans="1:198" s="51" customFormat="1" ht="18.75">
      <c r="A700" s="52"/>
      <c r="B700" s="53"/>
      <c r="C700" s="2"/>
      <c r="D700" s="2"/>
      <c r="E700" s="2"/>
      <c r="F700" s="2"/>
      <c r="G700" s="2">
        <v>1</v>
      </c>
      <c r="H700" s="2">
        <v>1</v>
      </c>
      <c r="I700" s="9">
        <f t="shared" si="4"/>
        <v>0</v>
      </c>
      <c r="J700" s="2"/>
      <c r="K700" s="2"/>
      <c r="L700" s="2"/>
      <c r="M700" s="2"/>
      <c r="N700" s="2"/>
      <c r="O700" s="2"/>
      <c r="P700" s="48">
        <v>1</v>
      </c>
      <c r="Q700" s="2" t="e">
        <f>P700-#REF!</f>
        <v>#REF!</v>
      </c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/>
      <c r="AI700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4"/>
      <c r="BQ700" s="54"/>
      <c r="BR700" s="54"/>
      <c r="BS700" s="54"/>
      <c r="BT700" s="54"/>
      <c r="BU700" s="54"/>
      <c r="BV700" s="54"/>
      <c r="BW700" s="54"/>
      <c r="BX700" s="54"/>
      <c r="BY700" s="54"/>
      <c r="BZ700" s="54"/>
      <c r="CA700" s="54"/>
      <c r="CB700" s="54"/>
      <c r="CC700" s="54"/>
      <c r="CD700" s="54"/>
      <c r="CE700" s="54"/>
      <c r="CF700" s="54"/>
      <c r="CG700" s="54"/>
      <c r="CH700" s="54"/>
      <c r="CI700" s="54"/>
      <c r="CJ700" s="54"/>
      <c r="CK700"/>
      <c r="CL700"/>
      <c r="CM700"/>
      <c r="CN700"/>
      <c r="CO700"/>
      <c r="CP700"/>
      <c r="CQ700"/>
      <c r="CR700"/>
      <c r="CS700"/>
      <c r="CT700" s="77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</row>
    <row r="701" spans="1:198" s="51" customFormat="1" ht="18.75">
      <c r="A701" s="52"/>
      <c r="B701" s="53"/>
      <c r="C701" s="2"/>
      <c r="D701" s="2"/>
      <c r="E701" s="2"/>
      <c r="F701" s="2"/>
      <c r="G701" s="2">
        <v>1</v>
      </c>
      <c r="H701" s="2">
        <v>1</v>
      </c>
      <c r="I701" s="9">
        <f t="shared" si="4"/>
        <v>0</v>
      </c>
      <c r="J701" s="2"/>
      <c r="K701" s="2"/>
      <c r="L701" s="2"/>
      <c r="M701" s="2"/>
      <c r="N701" s="2"/>
      <c r="O701" s="2"/>
      <c r="P701" s="48">
        <v>1</v>
      </c>
      <c r="Q701" s="2" t="e">
        <f>P701-#REF!</f>
        <v>#REF!</v>
      </c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/>
      <c r="AI701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4"/>
      <c r="BQ701" s="54"/>
      <c r="BR701" s="54"/>
      <c r="BS701" s="54"/>
      <c r="BT701" s="54"/>
      <c r="BU701" s="54"/>
      <c r="BV701" s="54"/>
      <c r="BW701" s="54"/>
      <c r="BX701" s="54"/>
      <c r="BY701" s="54"/>
      <c r="BZ701" s="54"/>
      <c r="CA701" s="54"/>
      <c r="CB701" s="54"/>
      <c r="CC701" s="54"/>
      <c r="CD701" s="54"/>
      <c r="CE701" s="54"/>
      <c r="CF701" s="54"/>
      <c r="CG701" s="54"/>
      <c r="CH701" s="54"/>
      <c r="CI701" s="54"/>
      <c r="CJ701" s="54"/>
      <c r="CK701"/>
      <c r="CL701"/>
      <c r="CM701"/>
      <c r="CN701"/>
      <c r="CO701"/>
      <c r="CP701"/>
      <c r="CQ701"/>
      <c r="CR701"/>
      <c r="CS701"/>
      <c r="CT701" s="77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</row>
    <row r="702" spans="1:198" s="51" customFormat="1" ht="18.75">
      <c r="A702" s="52"/>
      <c r="B702" s="53"/>
      <c r="C702" s="2"/>
      <c r="D702" s="2"/>
      <c r="E702" s="2"/>
      <c r="F702" s="2"/>
      <c r="G702" s="2">
        <v>1</v>
      </c>
      <c r="H702" s="2">
        <v>1</v>
      </c>
      <c r="I702" s="9">
        <f t="shared" si="4"/>
        <v>0</v>
      </c>
      <c r="J702" s="2"/>
      <c r="K702" s="2"/>
      <c r="L702" s="2"/>
      <c r="M702" s="2"/>
      <c r="N702" s="2"/>
      <c r="O702" s="2"/>
      <c r="P702" s="48">
        <v>1</v>
      </c>
      <c r="Q702" s="2" t="e">
        <f>P702-#REF!</f>
        <v>#REF!</v>
      </c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/>
      <c r="AI702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4"/>
      <c r="BQ702" s="54"/>
      <c r="BR702" s="54"/>
      <c r="BS702" s="54"/>
      <c r="BT702" s="54"/>
      <c r="BU702" s="54"/>
      <c r="BV702" s="54"/>
      <c r="BW702" s="54"/>
      <c r="BX702" s="54"/>
      <c r="BY702" s="54"/>
      <c r="BZ702" s="54"/>
      <c r="CA702" s="54"/>
      <c r="CB702" s="54"/>
      <c r="CC702" s="54"/>
      <c r="CD702" s="54"/>
      <c r="CE702" s="54"/>
      <c r="CF702" s="54"/>
      <c r="CG702" s="54"/>
      <c r="CH702" s="54"/>
      <c r="CI702" s="54"/>
      <c r="CJ702" s="54"/>
      <c r="CK702"/>
      <c r="CL702"/>
      <c r="CM702"/>
      <c r="CN702"/>
      <c r="CO702"/>
      <c r="CP702"/>
      <c r="CQ702"/>
      <c r="CR702"/>
      <c r="CS702"/>
      <c r="CT702" s="77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</row>
    <row r="703" spans="1:198" s="51" customFormat="1" ht="18.75">
      <c r="A703" s="52"/>
      <c r="B703" s="53"/>
      <c r="C703" s="2"/>
      <c r="D703" s="2"/>
      <c r="E703" s="2"/>
      <c r="F703" s="2"/>
      <c r="G703" s="2">
        <v>1</v>
      </c>
      <c r="H703" s="2">
        <v>1</v>
      </c>
      <c r="I703" s="9">
        <f t="shared" si="4"/>
        <v>0</v>
      </c>
      <c r="J703" s="2"/>
      <c r="K703" s="2"/>
      <c r="L703" s="2"/>
      <c r="M703" s="2"/>
      <c r="N703" s="2"/>
      <c r="O703" s="2"/>
      <c r="P703" s="48">
        <v>1</v>
      </c>
      <c r="Q703" s="2" t="e">
        <f>P703-#REF!</f>
        <v>#REF!</v>
      </c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/>
      <c r="AI703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4"/>
      <c r="BQ703" s="54"/>
      <c r="BR703" s="54"/>
      <c r="BS703" s="54"/>
      <c r="BT703" s="54"/>
      <c r="BU703" s="54"/>
      <c r="BV703" s="54"/>
      <c r="BW703" s="54"/>
      <c r="BX703" s="54"/>
      <c r="BY703" s="54"/>
      <c r="BZ703" s="54"/>
      <c r="CA703" s="54"/>
      <c r="CB703" s="54"/>
      <c r="CC703" s="54"/>
      <c r="CD703" s="54"/>
      <c r="CE703" s="54"/>
      <c r="CF703" s="54"/>
      <c r="CG703" s="54"/>
      <c r="CH703" s="54"/>
      <c r="CI703" s="54"/>
      <c r="CJ703" s="54"/>
      <c r="CK703"/>
      <c r="CL703"/>
      <c r="CM703"/>
      <c r="CN703"/>
      <c r="CO703"/>
      <c r="CP703"/>
      <c r="CQ703"/>
      <c r="CR703"/>
      <c r="CS703"/>
      <c r="CT703" s="77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</row>
    <row r="704" spans="1:198" s="51" customFormat="1" ht="18.75">
      <c r="A704" s="52"/>
      <c r="B704" s="53"/>
      <c r="C704" s="2"/>
      <c r="D704" s="2"/>
      <c r="E704" s="2"/>
      <c r="F704" s="2"/>
      <c r="G704" s="2">
        <v>1</v>
      </c>
      <c r="H704" s="2">
        <v>1</v>
      </c>
      <c r="I704" s="9">
        <f t="shared" si="4"/>
        <v>0</v>
      </c>
      <c r="J704" s="2"/>
      <c r="K704" s="2"/>
      <c r="L704" s="2"/>
      <c r="M704" s="2"/>
      <c r="N704" s="2"/>
      <c r="O704" s="2"/>
      <c r="P704" s="48">
        <v>1</v>
      </c>
      <c r="Q704" s="2" t="e">
        <f>P704-#REF!</f>
        <v>#REF!</v>
      </c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/>
      <c r="AI70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4"/>
      <c r="BQ704" s="54"/>
      <c r="BR704" s="54"/>
      <c r="BS704" s="54"/>
      <c r="BT704" s="54"/>
      <c r="BU704" s="54"/>
      <c r="BV704" s="54"/>
      <c r="BW704" s="54"/>
      <c r="BX704" s="54"/>
      <c r="BY704" s="54"/>
      <c r="BZ704" s="54"/>
      <c r="CA704" s="54"/>
      <c r="CB704" s="54"/>
      <c r="CC704" s="54"/>
      <c r="CD704" s="54"/>
      <c r="CE704" s="54"/>
      <c r="CF704" s="54"/>
      <c r="CG704" s="54"/>
      <c r="CH704" s="54"/>
      <c r="CI704" s="54"/>
      <c r="CJ704" s="54"/>
      <c r="CK704"/>
      <c r="CL704"/>
      <c r="CM704"/>
      <c r="CN704"/>
      <c r="CO704"/>
      <c r="CP704"/>
      <c r="CQ704"/>
      <c r="CR704"/>
      <c r="CS704"/>
      <c r="CT704" s="77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</row>
    <row r="705" spans="1:198" s="51" customFormat="1" ht="18.75">
      <c r="A705" s="52"/>
      <c r="B705" s="53"/>
      <c r="C705" s="2"/>
      <c r="D705" s="2"/>
      <c r="E705" s="2"/>
      <c r="F705" s="2"/>
      <c r="G705" s="2">
        <v>1</v>
      </c>
      <c r="H705" s="2">
        <v>1</v>
      </c>
      <c r="I705" s="9">
        <f t="shared" si="4"/>
        <v>0</v>
      </c>
      <c r="J705" s="2"/>
      <c r="K705" s="2"/>
      <c r="L705" s="2"/>
      <c r="M705" s="2"/>
      <c r="N705" s="2"/>
      <c r="O705" s="2"/>
      <c r="P705" s="48">
        <v>1</v>
      </c>
      <c r="Q705" s="2" t="e">
        <f>P705-#REF!</f>
        <v>#REF!</v>
      </c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/>
      <c r="AI705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4"/>
      <c r="BQ705" s="54"/>
      <c r="BR705" s="54"/>
      <c r="BS705" s="54"/>
      <c r="BT705" s="54"/>
      <c r="BU705" s="54"/>
      <c r="BV705" s="54"/>
      <c r="BW705" s="54"/>
      <c r="BX705" s="54"/>
      <c r="BY705" s="54"/>
      <c r="BZ705" s="54"/>
      <c r="CA705" s="54"/>
      <c r="CB705" s="54"/>
      <c r="CC705" s="54"/>
      <c r="CD705" s="54"/>
      <c r="CE705" s="54"/>
      <c r="CF705" s="54"/>
      <c r="CG705" s="54"/>
      <c r="CH705" s="54"/>
      <c r="CI705" s="54"/>
      <c r="CJ705" s="54"/>
      <c r="CK705"/>
      <c r="CL705"/>
      <c r="CM705"/>
      <c r="CN705"/>
      <c r="CO705"/>
      <c r="CP705"/>
      <c r="CQ705"/>
      <c r="CR705"/>
      <c r="CS705"/>
      <c r="CT705" s="77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</row>
    <row r="706" spans="1:198" s="51" customFormat="1" ht="18.75">
      <c r="A706" s="52"/>
      <c r="B706" s="53"/>
      <c r="C706" s="2"/>
      <c r="D706" s="2"/>
      <c r="E706" s="2"/>
      <c r="F706" s="2"/>
      <c r="G706" s="2">
        <v>1</v>
      </c>
      <c r="H706" s="2">
        <v>1</v>
      </c>
      <c r="I706" s="9">
        <f t="shared" si="4"/>
        <v>0</v>
      </c>
      <c r="J706" s="2"/>
      <c r="K706" s="2"/>
      <c r="L706" s="2"/>
      <c r="M706" s="2"/>
      <c r="N706" s="2"/>
      <c r="O706" s="2"/>
      <c r="P706" s="48">
        <v>1</v>
      </c>
      <c r="Q706" s="2" t="e">
        <f>P706-#REF!</f>
        <v>#REF!</v>
      </c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/>
      <c r="AI706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4"/>
      <c r="BQ706" s="54"/>
      <c r="BR706" s="54"/>
      <c r="BS706" s="54"/>
      <c r="BT706" s="54"/>
      <c r="BU706" s="54"/>
      <c r="BV706" s="54"/>
      <c r="BW706" s="54"/>
      <c r="BX706" s="54"/>
      <c r="BY706" s="54"/>
      <c r="BZ706" s="54"/>
      <c r="CA706" s="54"/>
      <c r="CB706" s="54"/>
      <c r="CC706" s="54"/>
      <c r="CD706" s="54"/>
      <c r="CE706" s="54"/>
      <c r="CF706" s="54"/>
      <c r="CG706" s="54"/>
      <c r="CH706" s="54"/>
      <c r="CI706" s="54"/>
      <c r="CJ706" s="54"/>
      <c r="CK706"/>
      <c r="CL706"/>
      <c r="CM706"/>
      <c r="CN706"/>
      <c r="CO706"/>
      <c r="CP706"/>
      <c r="CQ706"/>
      <c r="CR706"/>
      <c r="CS706"/>
      <c r="CT706" s="77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</row>
    <row r="707" spans="1:198" s="51" customFormat="1" ht="18.75">
      <c r="A707" s="52"/>
      <c r="B707" s="53"/>
      <c r="C707" s="2"/>
      <c r="D707" s="2"/>
      <c r="E707" s="2"/>
      <c r="F707" s="2"/>
      <c r="G707" s="2">
        <v>1</v>
      </c>
      <c r="H707" s="2">
        <v>1</v>
      </c>
      <c r="I707" s="9">
        <f t="shared" si="4"/>
        <v>0</v>
      </c>
      <c r="J707" s="2"/>
      <c r="K707" s="2"/>
      <c r="L707" s="2"/>
      <c r="M707" s="2"/>
      <c r="N707" s="2"/>
      <c r="O707" s="2"/>
      <c r="P707" s="48">
        <v>1</v>
      </c>
      <c r="Q707" s="2" t="e">
        <f>P707-#REF!</f>
        <v>#REF!</v>
      </c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/>
      <c r="AI707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4"/>
      <c r="BQ707" s="54"/>
      <c r="BR707" s="54"/>
      <c r="BS707" s="54"/>
      <c r="BT707" s="54"/>
      <c r="BU707" s="54"/>
      <c r="BV707" s="54"/>
      <c r="BW707" s="54"/>
      <c r="BX707" s="54"/>
      <c r="BY707" s="54"/>
      <c r="BZ707" s="54"/>
      <c r="CA707" s="54"/>
      <c r="CB707" s="54"/>
      <c r="CC707" s="54"/>
      <c r="CD707" s="54"/>
      <c r="CE707" s="54"/>
      <c r="CF707" s="54"/>
      <c r="CG707" s="54"/>
      <c r="CH707" s="54"/>
      <c r="CI707" s="54"/>
      <c r="CJ707" s="54"/>
      <c r="CK707"/>
      <c r="CL707"/>
      <c r="CM707"/>
      <c r="CN707"/>
      <c r="CO707"/>
      <c r="CP707"/>
      <c r="CQ707"/>
      <c r="CR707"/>
      <c r="CS707"/>
      <c r="CT707" s="7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</row>
    <row r="708" spans="1:198" s="51" customFormat="1" ht="18.75">
      <c r="A708" s="52"/>
      <c r="B708" s="53"/>
      <c r="C708" s="2"/>
      <c r="D708" s="2"/>
      <c r="E708" s="2"/>
      <c r="F708" s="2"/>
      <c r="G708" s="2">
        <v>1</v>
      </c>
      <c r="H708" s="2">
        <v>1</v>
      </c>
      <c r="I708" s="9">
        <f aca="true" t="shared" si="5" ref="I708:I763">G708-H708</f>
        <v>0</v>
      </c>
      <c r="J708" s="2"/>
      <c r="K708" s="2"/>
      <c r="L708" s="2"/>
      <c r="M708" s="2"/>
      <c r="N708" s="2"/>
      <c r="O708" s="2"/>
      <c r="P708" s="48">
        <v>1</v>
      </c>
      <c r="Q708" s="2" t="e">
        <f>P708-#REF!</f>
        <v>#REF!</v>
      </c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/>
      <c r="AI708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4"/>
      <c r="BQ708" s="54"/>
      <c r="BR708" s="54"/>
      <c r="BS708" s="54"/>
      <c r="BT708" s="54"/>
      <c r="BU708" s="54"/>
      <c r="BV708" s="54"/>
      <c r="BW708" s="54"/>
      <c r="BX708" s="54"/>
      <c r="BY708" s="54"/>
      <c r="BZ708" s="54"/>
      <c r="CA708" s="54"/>
      <c r="CB708" s="54"/>
      <c r="CC708" s="54"/>
      <c r="CD708" s="54"/>
      <c r="CE708" s="54"/>
      <c r="CF708" s="54"/>
      <c r="CG708" s="54"/>
      <c r="CH708" s="54"/>
      <c r="CI708" s="54"/>
      <c r="CJ708" s="54"/>
      <c r="CK708"/>
      <c r="CL708"/>
      <c r="CM708"/>
      <c r="CN708"/>
      <c r="CO708"/>
      <c r="CP708"/>
      <c r="CQ708"/>
      <c r="CR708"/>
      <c r="CS708"/>
      <c r="CT708" s="77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</row>
    <row r="709" spans="1:198" s="51" customFormat="1" ht="18.75">
      <c r="A709" s="52"/>
      <c r="B709" s="53"/>
      <c r="C709" s="2"/>
      <c r="D709" s="2"/>
      <c r="E709" s="2"/>
      <c r="F709" s="2"/>
      <c r="G709" s="2">
        <v>1</v>
      </c>
      <c r="H709" s="2">
        <v>1</v>
      </c>
      <c r="I709" s="9">
        <f t="shared" si="5"/>
        <v>0</v>
      </c>
      <c r="J709" s="2"/>
      <c r="K709" s="2"/>
      <c r="L709" s="2"/>
      <c r="M709" s="2"/>
      <c r="N709" s="2"/>
      <c r="O709" s="2"/>
      <c r="P709" s="48">
        <v>1</v>
      </c>
      <c r="Q709" s="2" t="e">
        <f>P709-#REF!</f>
        <v>#REF!</v>
      </c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/>
      <c r="AI709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4"/>
      <c r="BQ709" s="54"/>
      <c r="BR709" s="54"/>
      <c r="BS709" s="54"/>
      <c r="BT709" s="54"/>
      <c r="BU709" s="54"/>
      <c r="BV709" s="54"/>
      <c r="BW709" s="54"/>
      <c r="BX709" s="54"/>
      <c r="BY709" s="54"/>
      <c r="BZ709" s="54"/>
      <c r="CA709" s="54"/>
      <c r="CB709" s="54"/>
      <c r="CC709" s="54"/>
      <c r="CD709" s="54"/>
      <c r="CE709" s="54"/>
      <c r="CF709" s="54"/>
      <c r="CG709" s="54"/>
      <c r="CH709" s="54"/>
      <c r="CI709" s="54"/>
      <c r="CJ709" s="54"/>
      <c r="CK709"/>
      <c r="CL709"/>
      <c r="CM709"/>
      <c r="CN709"/>
      <c r="CO709"/>
      <c r="CP709"/>
      <c r="CQ709"/>
      <c r="CR709"/>
      <c r="CS709"/>
      <c r="CT709" s="77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</row>
    <row r="710" spans="1:198" s="51" customFormat="1" ht="18.75">
      <c r="A710" s="52"/>
      <c r="B710" s="53"/>
      <c r="C710" s="2"/>
      <c r="D710" s="2"/>
      <c r="E710" s="2"/>
      <c r="F710" s="2"/>
      <c r="G710" s="2">
        <v>1</v>
      </c>
      <c r="H710" s="2">
        <v>1</v>
      </c>
      <c r="I710" s="9">
        <f t="shared" si="5"/>
        <v>0</v>
      </c>
      <c r="J710" s="2"/>
      <c r="K710" s="2"/>
      <c r="L710" s="2"/>
      <c r="M710" s="2"/>
      <c r="N710" s="2"/>
      <c r="O710" s="2"/>
      <c r="P710" s="48">
        <v>1</v>
      </c>
      <c r="Q710" s="2" t="e">
        <f>P710-#REF!</f>
        <v>#REF!</v>
      </c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/>
      <c r="AI710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4"/>
      <c r="BQ710" s="54"/>
      <c r="BR710" s="54"/>
      <c r="BS710" s="54"/>
      <c r="BT710" s="54"/>
      <c r="BU710" s="54"/>
      <c r="BV710" s="54"/>
      <c r="BW710" s="54"/>
      <c r="BX710" s="54"/>
      <c r="BY710" s="54"/>
      <c r="BZ710" s="54"/>
      <c r="CA710" s="54"/>
      <c r="CB710" s="54"/>
      <c r="CC710" s="54"/>
      <c r="CD710" s="54"/>
      <c r="CE710" s="54"/>
      <c r="CF710" s="54"/>
      <c r="CG710" s="54"/>
      <c r="CH710" s="54"/>
      <c r="CI710" s="54"/>
      <c r="CJ710" s="54"/>
      <c r="CK710"/>
      <c r="CL710"/>
      <c r="CM710"/>
      <c r="CN710"/>
      <c r="CO710"/>
      <c r="CP710"/>
      <c r="CQ710"/>
      <c r="CR710"/>
      <c r="CS710"/>
      <c r="CT710" s="77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</row>
    <row r="711" spans="1:198" s="51" customFormat="1" ht="18.75">
      <c r="A711" s="52"/>
      <c r="B711" s="53"/>
      <c r="C711" s="2"/>
      <c r="D711" s="2"/>
      <c r="E711" s="2"/>
      <c r="F711" s="2"/>
      <c r="G711" s="2">
        <v>1</v>
      </c>
      <c r="H711" s="2">
        <v>1</v>
      </c>
      <c r="I711" s="9">
        <f t="shared" si="5"/>
        <v>0</v>
      </c>
      <c r="J711" s="2"/>
      <c r="K711" s="2"/>
      <c r="L711" s="2"/>
      <c r="M711" s="2"/>
      <c r="N711" s="2"/>
      <c r="O711" s="2"/>
      <c r="P711" s="48">
        <v>1</v>
      </c>
      <c r="Q711" s="2" t="e">
        <f>P711-#REF!</f>
        <v>#REF!</v>
      </c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/>
      <c r="AI711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4"/>
      <c r="BQ711" s="54"/>
      <c r="BR711" s="54"/>
      <c r="BS711" s="54"/>
      <c r="BT711" s="54"/>
      <c r="BU711" s="54"/>
      <c r="BV711" s="54"/>
      <c r="BW711" s="54"/>
      <c r="BX711" s="54"/>
      <c r="BY711" s="54"/>
      <c r="BZ711" s="54"/>
      <c r="CA711" s="54"/>
      <c r="CB711" s="54"/>
      <c r="CC711" s="54"/>
      <c r="CD711" s="54"/>
      <c r="CE711" s="54"/>
      <c r="CF711" s="54"/>
      <c r="CG711" s="54"/>
      <c r="CH711" s="54"/>
      <c r="CI711" s="54"/>
      <c r="CJ711" s="54"/>
      <c r="CK711"/>
      <c r="CL711"/>
      <c r="CM711"/>
      <c r="CN711"/>
      <c r="CO711"/>
      <c r="CP711"/>
      <c r="CQ711"/>
      <c r="CR711"/>
      <c r="CS711"/>
      <c r="CT711" s="77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</row>
    <row r="712" spans="1:198" s="51" customFormat="1" ht="18.75">
      <c r="A712" s="52"/>
      <c r="B712" s="53"/>
      <c r="C712" s="2"/>
      <c r="D712" s="2"/>
      <c r="E712" s="2"/>
      <c r="F712" s="2"/>
      <c r="G712" s="2">
        <v>1</v>
      </c>
      <c r="H712" s="2">
        <v>1</v>
      </c>
      <c r="I712" s="9">
        <f t="shared" si="5"/>
        <v>0</v>
      </c>
      <c r="J712" s="2"/>
      <c r="K712" s="2"/>
      <c r="L712" s="2"/>
      <c r="M712" s="2"/>
      <c r="N712" s="2"/>
      <c r="O712" s="2"/>
      <c r="P712" s="48">
        <v>1</v>
      </c>
      <c r="Q712" s="2" t="e">
        <f>P712-#REF!</f>
        <v>#REF!</v>
      </c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/>
      <c r="AI712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4"/>
      <c r="BQ712" s="54"/>
      <c r="BR712" s="54"/>
      <c r="BS712" s="54"/>
      <c r="BT712" s="54"/>
      <c r="BU712" s="54"/>
      <c r="BV712" s="54"/>
      <c r="BW712" s="54"/>
      <c r="BX712" s="54"/>
      <c r="BY712" s="54"/>
      <c r="BZ712" s="54"/>
      <c r="CA712" s="54"/>
      <c r="CB712" s="54"/>
      <c r="CC712" s="54"/>
      <c r="CD712" s="54"/>
      <c r="CE712" s="54"/>
      <c r="CF712" s="54"/>
      <c r="CG712" s="54"/>
      <c r="CH712" s="54"/>
      <c r="CI712" s="54"/>
      <c r="CJ712" s="54"/>
      <c r="CK712"/>
      <c r="CL712"/>
      <c r="CM712"/>
      <c r="CN712"/>
      <c r="CO712"/>
      <c r="CP712"/>
      <c r="CQ712"/>
      <c r="CR712"/>
      <c r="CS712"/>
      <c r="CT712" s="77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</row>
    <row r="713" spans="1:198" s="51" customFormat="1" ht="18.75">
      <c r="A713" s="52"/>
      <c r="B713" s="53"/>
      <c r="C713" s="2"/>
      <c r="D713" s="2"/>
      <c r="E713" s="2"/>
      <c r="F713" s="2"/>
      <c r="G713" s="2">
        <v>1</v>
      </c>
      <c r="H713" s="2">
        <v>1</v>
      </c>
      <c r="I713" s="9">
        <f t="shared" si="5"/>
        <v>0</v>
      </c>
      <c r="J713" s="2"/>
      <c r="K713" s="2"/>
      <c r="L713" s="2"/>
      <c r="M713" s="2"/>
      <c r="N713" s="2"/>
      <c r="O713" s="2"/>
      <c r="P713" s="48">
        <v>1</v>
      </c>
      <c r="Q713" s="2" t="e">
        <f>P713-#REF!</f>
        <v>#REF!</v>
      </c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/>
      <c r="AI713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4"/>
      <c r="BQ713" s="54"/>
      <c r="BR713" s="54"/>
      <c r="BS713" s="54"/>
      <c r="BT713" s="54"/>
      <c r="BU713" s="54"/>
      <c r="BV713" s="54"/>
      <c r="BW713" s="54"/>
      <c r="BX713" s="54"/>
      <c r="BY713" s="54"/>
      <c r="BZ713" s="54"/>
      <c r="CA713" s="54"/>
      <c r="CB713" s="54"/>
      <c r="CC713" s="54"/>
      <c r="CD713" s="54"/>
      <c r="CE713" s="54"/>
      <c r="CF713" s="54"/>
      <c r="CG713" s="54"/>
      <c r="CH713" s="54"/>
      <c r="CI713" s="54"/>
      <c r="CJ713" s="54"/>
      <c r="CK713"/>
      <c r="CL713"/>
      <c r="CM713"/>
      <c r="CN713"/>
      <c r="CO713"/>
      <c r="CP713"/>
      <c r="CQ713"/>
      <c r="CR713"/>
      <c r="CS713"/>
      <c r="CT713" s="77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</row>
    <row r="714" spans="1:198" s="51" customFormat="1" ht="18.75">
      <c r="A714" s="52"/>
      <c r="B714" s="53"/>
      <c r="C714" s="2"/>
      <c r="D714" s="2"/>
      <c r="E714" s="2"/>
      <c r="F714" s="2"/>
      <c r="G714" s="2">
        <v>1</v>
      </c>
      <c r="H714" s="2">
        <v>1</v>
      </c>
      <c r="I714" s="9">
        <f t="shared" si="5"/>
        <v>0</v>
      </c>
      <c r="J714" s="2"/>
      <c r="K714" s="2"/>
      <c r="L714" s="2"/>
      <c r="M714" s="2"/>
      <c r="N714" s="2"/>
      <c r="O714" s="2"/>
      <c r="P714" s="48">
        <v>1</v>
      </c>
      <c r="Q714" s="2" t="e">
        <f>P714-#REF!</f>
        <v>#REF!</v>
      </c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/>
      <c r="AI71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4"/>
      <c r="BQ714" s="54"/>
      <c r="BR714" s="54"/>
      <c r="BS714" s="54"/>
      <c r="BT714" s="54"/>
      <c r="BU714" s="54"/>
      <c r="BV714" s="54"/>
      <c r="BW714" s="54"/>
      <c r="BX714" s="54"/>
      <c r="BY714" s="54"/>
      <c r="BZ714" s="54"/>
      <c r="CA714" s="54"/>
      <c r="CB714" s="54"/>
      <c r="CC714" s="54"/>
      <c r="CD714" s="54"/>
      <c r="CE714" s="54"/>
      <c r="CF714" s="54"/>
      <c r="CG714" s="54"/>
      <c r="CH714" s="54"/>
      <c r="CI714" s="54"/>
      <c r="CJ714" s="54"/>
      <c r="CK714"/>
      <c r="CL714"/>
      <c r="CM714"/>
      <c r="CN714"/>
      <c r="CO714"/>
      <c r="CP714"/>
      <c r="CQ714"/>
      <c r="CR714"/>
      <c r="CS714"/>
      <c r="CT714" s="77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</row>
    <row r="715" spans="1:198" s="51" customFormat="1" ht="18.75">
      <c r="A715" s="52"/>
      <c r="B715" s="53"/>
      <c r="C715" s="2"/>
      <c r="D715" s="2"/>
      <c r="E715" s="2"/>
      <c r="F715" s="2"/>
      <c r="G715" s="2">
        <v>1</v>
      </c>
      <c r="H715" s="2">
        <v>1</v>
      </c>
      <c r="I715" s="9">
        <f t="shared" si="5"/>
        <v>0</v>
      </c>
      <c r="J715" s="2"/>
      <c r="K715" s="2"/>
      <c r="L715" s="2"/>
      <c r="M715" s="2"/>
      <c r="N715" s="2"/>
      <c r="O715" s="2"/>
      <c r="P715" s="48">
        <v>1</v>
      </c>
      <c r="Q715" s="2" t="e">
        <f>P715-#REF!</f>
        <v>#REF!</v>
      </c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/>
      <c r="AI715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4"/>
      <c r="BQ715" s="54"/>
      <c r="BR715" s="54"/>
      <c r="BS715" s="54"/>
      <c r="BT715" s="54"/>
      <c r="BU715" s="54"/>
      <c r="BV715" s="54"/>
      <c r="BW715" s="54"/>
      <c r="BX715" s="54"/>
      <c r="BY715" s="54"/>
      <c r="BZ715" s="54"/>
      <c r="CA715" s="54"/>
      <c r="CB715" s="54"/>
      <c r="CC715" s="54"/>
      <c r="CD715" s="54"/>
      <c r="CE715" s="54"/>
      <c r="CF715" s="54"/>
      <c r="CG715" s="54"/>
      <c r="CH715" s="54"/>
      <c r="CI715" s="54"/>
      <c r="CJ715" s="54"/>
      <c r="CK715"/>
      <c r="CL715"/>
      <c r="CM715"/>
      <c r="CN715"/>
      <c r="CO715"/>
      <c r="CP715"/>
      <c r="CQ715"/>
      <c r="CR715"/>
      <c r="CS715"/>
      <c r="CT715" s="77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</row>
    <row r="716" spans="1:198" s="51" customFormat="1" ht="18.75">
      <c r="A716" s="52"/>
      <c r="B716" s="53"/>
      <c r="C716" s="2"/>
      <c r="D716" s="2"/>
      <c r="E716" s="2"/>
      <c r="F716" s="2"/>
      <c r="G716" s="2">
        <v>1</v>
      </c>
      <c r="H716" s="2">
        <v>1</v>
      </c>
      <c r="I716" s="9">
        <f t="shared" si="5"/>
        <v>0</v>
      </c>
      <c r="J716" s="2"/>
      <c r="K716" s="2"/>
      <c r="L716" s="2"/>
      <c r="M716" s="2"/>
      <c r="N716" s="2"/>
      <c r="O716" s="2"/>
      <c r="P716" s="48">
        <v>1</v>
      </c>
      <c r="Q716" s="2" t="e">
        <f>P716-#REF!</f>
        <v>#REF!</v>
      </c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/>
      <c r="AI716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4"/>
      <c r="BQ716" s="54"/>
      <c r="BR716" s="54"/>
      <c r="BS716" s="54"/>
      <c r="BT716" s="54"/>
      <c r="BU716" s="54"/>
      <c r="BV716" s="54"/>
      <c r="BW716" s="54"/>
      <c r="BX716" s="54"/>
      <c r="BY716" s="54"/>
      <c r="BZ716" s="54"/>
      <c r="CA716" s="54"/>
      <c r="CB716" s="54"/>
      <c r="CC716" s="54"/>
      <c r="CD716" s="54"/>
      <c r="CE716" s="54"/>
      <c r="CF716" s="54"/>
      <c r="CG716" s="54"/>
      <c r="CH716" s="54"/>
      <c r="CI716" s="54"/>
      <c r="CJ716" s="54"/>
      <c r="CK716"/>
      <c r="CL716"/>
      <c r="CM716"/>
      <c r="CN716"/>
      <c r="CO716"/>
      <c r="CP716"/>
      <c r="CQ716"/>
      <c r="CR716"/>
      <c r="CS716"/>
      <c r="CT716" s="77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</row>
    <row r="717" spans="1:198" s="51" customFormat="1" ht="18.75">
      <c r="A717" s="52"/>
      <c r="B717" s="53"/>
      <c r="C717" s="2"/>
      <c r="D717" s="2"/>
      <c r="E717" s="2"/>
      <c r="F717" s="2"/>
      <c r="G717" s="2">
        <v>1</v>
      </c>
      <c r="H717" s="2">
        <v>1</v>
      </c>
      <c r="I717" s="9">
        <f t="shared" si="5"/>
        <v>0</v>
      </c>
      <c r="J717" s="2"/>
      <c r="K717" s="2"/>
      <c r="L717" s="2"/>
      <c r="M717" s="2"/>
      <c r="N717" s="2"/>
      <c r="O717" s="2"/>
      <c r="P717" s="48">
        <v>1</v>
      </c>
      <c r="Q717" s="2" t="e">
        <f>P717-#REF!</f>
        <v>#REF!</v>
      </c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/>
      <c r="AI717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4"/>
      <c r="BQ717" s="54"/>
      <c r="BR717" s="54"/>
      <c r="BS717" s="54"/>
      <c r="BT717" s="54"/>
      <c r="BU717" s="54"/>
      <c r="BV717" s="54"/>
      <c r="BW717" s="54"/>
      <c r="BX717" s="54"/>
      <c r="BY717" s="54"/>
      <c r="BZ717" s="54"/>
      <c r="CA717" s="54"/>
      <c r="CB717" s="54"/>
      <c r="CC717" s="54"/>
      <c r="CD717" s="54"/>
      <c r="CE717" s="54"/>
      <c r="CF717" s="54"/>
      <c r="CG717" s="54"/>
      <c r="CH717" s="54"/>
      <c r="CI717" s="54"/>
      <c r="CJ717" s="54"/>
      <c r="CK717"/>
      <c r="CL717"/>
      <c r="CM717"/>
      <c r="CN717"/>
      <c r="CO717"/>
      <c r="CP717"/>
      <c r="CQ717"/>
      <c r="CR717"/>
      <c r="CS717"/>
      <c r="CT717" s="7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</row>
    <row r="718" spans="1:198" s="51" customFormat="1" ht="18.75">
      <c r="A718" s="52"/>
      <c r="B718" s="53"/>
      <c r="C718" s="2"/>
      <c r="D718" s="2"/>
      <c r="E718" s="2"/>
      <c r="F718" s="2"/>
      <c r="G718" s="2">
        <v>1</v>
      </c>
      <c r="H718" s="2">
        <v>1</v>
      </c>
      <c r="I718" s="9">
        <f t="shared" si="5"/>
        <v>0</v>
      </c>
      <c r="J718" s="2"/>
      <c r="K718" s="2"/>
      <c r="L718" s="2"/>
      <c r="M718" s="2"/>
      <c r="N718" s="2"/>
      <c r="O718" s="2"/>
      <c r="P718" s="48">
        <v>1</v>
      </c>
      <c r="Q718" s="2" t="e">
        <f>P718-#REF!</f>
        <v>#REF!</v>
      </c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/>
      <c r="AI718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4"/>
      <c r="BQ718" s="54"/>
      <c r="BR718" s="54"/>
      <c r="BS718" s="54"/>
      <c r="BT718" s="54"/>
      <c r="BU718" s="54"/>
      <c r="BV718" s="54"/>
      <c r="BW718" s="54"/>
      <c r="BX718" s="54"/>
      <c r="BY718" s="54"/>
      <c r="BZ718" s="54"/>
      <c r="CA718" s="54"/>
      <c r="CB718" s="54"/>
      <c r="CC718" s="54"/>
      <c r="CD718" s="54"/>
      <c r="CE718" s="54"/>
      <c r="CF718" s="54"/>
      <c r="CG718" s="54"/>
      <c r="CH718" s="54"/>
      <c r="CI718" s="54"/>
      <c r="CJ718" s="54"/>
      <c r="CK718"/>
      <c r="CL718"/>
      <c r="CM718"/>
      <c r="CN718"/>
      <c r="CO718"/>
      <c r="CP718"/>
      <c r="CQ718"/>
      <c r="CR718"/>
      <c r="CS718"/>
      <c r="CT718" s="77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</row>
    <row r="719" spans="1:198" s="51" customFormat="1" ht="18.75">
      <c r="A719" s="52"/>
      <c r="B719" s="53"/>
      <c r="C719" s="2"/>
      <c r="D719" s="2"/>
      <c r="E719" s="2"/>
      <c r="F719" s="2"/>
      <c r="G719" s="2">
        <v>1</v>
      </c>
      <c r="H719" s="2">
        <v>1</v>
      </c>
      <c r="I719" s="9">
        <f t="shared" si="5"/>
        <v>0</v>
      </c>
      <c r="J719" s="2"/>
      <c r="K719" s="2"/>
      <c r="L719" s="2"/>
      <c r="M719" s="2"/>
      <c r="N719" s="2"/>
      <c r="O719" s="2"/>
      <c r="P719" s="48">
        <v>1</v>
      </c>
      <c r="Q719" s="2" t="e">
        <f>P719-#REF!</f>
        <v>#REF!</v>
      </c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/>
      <c r="AI719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4"/>
      <c r="BQ719" s="54"/>
      <c r="BR719" s="54"/>
      <c r="BS719" s="54"/>
      <c r="BT719" s="54"/>
      <c r="BU719" s="54"/>
      <c r="BV719" s="54"/>
      <c r="BW719" s="54"/>
      <c r="BX719" s="54"/>
      <c r="BY719" s="54"/>
      <c r="BZ719" s="54"/>
      <c r="CA719" s="54"/>
      <c r="CB719" s="54"/>
      <c r="CC719" s="54"/>
      <c r="CD719" s="54"/>
      <c r="CE719" s="54"/>
      <c r="CF719" s="54"/>
      <c r="CG719" s="54"/>
      <c r="CH719" s="54"/>
      <c r="CI719" s="54"/>
      <c r="CJ719" s="54"/>
      <c r="CK719"/>
      <c r="CL719"/>
      <c r="CM719"/>
      <c r="CN719"/>
      <c r="CO719"/>
      <c r="CP719"/>
      <c r="CQ719"/>
      <c r="CR719"/>
      <c r="CS719"/>
      <c r="CT719" s="77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</row>
    <row r="720" spans="1:198" s="51" customFormat="1" ht="18.75">
      <c r="A720" s="52"/>
      <c r="B720" s="53"/>
      <c r="C720" s="2"/>
      <c r="D720" s="2"/>
      <c r="E720" s="2"/>
      <c r="F720" s="2"/>
      <c r="G720" s="2">
        <v>1</v>
      </c>
      <c r="H720" s="2">
        <v>1</v>
      </c>
      <c r="I720" s="9">
        <f t="shared" si="5"/>
        <v>0</v>
      </c>
      <c r="J720" s="2"/>
      <c r="K720" s="2"/>
      <c r="L720" s="2"/>
      <c r="M720" s="2"/>
      <c r="N720" s="2"/>
      <c r="O720" s="2"/>
      <c r="P720" s="48">
        <v>1</v>
      </c>
      <c r="Q720" s="2" t="e">
        <f>P720-#REF!</f>
        <v>#REF!</v>
      </c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/>
      <c r="AI720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4"/>
      <c r="BQ720" s="54"/>
      <c r="BR720" s="54"/>
      <c r="BS720" s="54"/>
      <c r="BT720" s="54"/>
      <c r="BU720" s="54"/>
      <c r="BV720" s="54"/>
      <c r="BW720" s="54"/>
      <c r="BX720" s="54"/>
      <c r="BY720" s="54"/>
      <c r="BZ720" s="54"/>
      <c r="CA720" s="54"/>
      <c r="CB720" s="54"/>
      <c r="CC720" s="54"/>
      <c r="CD720" s="54"/>
      <c r="CE720" s="54"/>
      <c r="CF720" s="54"/>
      <c r="CG720" s="54"/>
      <c r="CH720" s="54"/>
      <c r="CI720" s="54"/>
      <c r="CJ720" s="54"/>
      <c r="CK720"/>
      <c r="CL720"/>
      <c r="CM720"/>
      <c r="CN720"/>
      <c r="CO720"/>
      <c r="CP720"/>
      <c r="CQ720"/>
      <c r="CR720"/>
      <c r="CS720"/>
      <c r="CT720" s="77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</row>
    <row r="721" spans="1:198" s="51" customFormat="1" ht="18.75">
      <c r="A721" s="52"/>
      <c r="B721" s="53"/>
      <c r="C721" s="2"/>
      <c r="D721" s="2"/>
      <c r="E721" s="2"/>
      <c r="F721" s="2"/>
      <c r="G721" s="2">
        <v>1</v>
      </c>
      <c r="H721" s="2">
        <v>1</v>
      </c>
      <c r="I721" s="9">
        <f t="shared" si="5"/>
        <v>0</v>
      </c>
      <c r="J721" s="2"/>
      <c r="K721" s="2"/>
      <c r="L721" s="2"/>
      <c r="M721" s="2"/>
      <c r="N721" s="2"/>
      <c r="O721" s="2"/>
      <c r="P721" s="48">
        <v>1</v>
      </c>
      <c r="Q721" s="2" t="e">
        <f>P721-#REF!</f>
        <v>#REF!</v>
      </c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/>
      <c r="AI721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4"/>
      <c r="BQ721" s="54"/>
      <c r="BR721" s="54"/>
      <c r="BS721" s="54"/>
      <c r="BT721" s="54"/>
      <c r="BU721" s="54"/>
      <c r="BV721" s="54"/>
      <c r="BW721" s="54"/>
      <c r="BX721" s="54"/>
      <c r="BY721" s="54"/>
      <c r="BZ721" s="54"/>
      <c r="CA721" s="54"/>
      <c r="CB721" s="54"/>
      <c r="CC721" s="54"/>
      <c r="CD721" s="54"/>
      <c r="CE721" s="54"/>
      <c r="CF721" s="54"/>
      <c r="CG721" s="54"/>
      <c r="CH721" s="54"/>
      <c r="CI721" s="54"/>
      <c r="CJ721" s="54"/>
      <c r="CK721"/>
      <c r="CL721"/>
      <c r="CM721"/>
      <c r="CN721"/>
      <c r="CO721"/>
      <c r="CP721"/>
      <c r="CQ721"/>
      <c r="CR721"/>
      <c r="CS721"/>
      <c r="CT721" s="77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</row>
    <row r="722" spans="1:198" s="51" customFormat="1" ht="18.75">
      <c r="A722" s="52"/>
      <c r="B722" s="53"/>
      <c r="C722" s="2"/>
      <c r="D722" s="2"/>
      <c r="E722" s="2"/>
      <c r="F722" s="2"/>
      <c r="G722" s="2">
        <v>1</v>
      </c>
      <c r="H722" s="2">
        <v>1</v>
      </c>
      <c r="I722" s="9">
        <f t="shared" si="5"/>
        <v>0</v>
      </c>
      <c r="J722" s="2"/>
      <c r="K722" s="2"/>
      <c r="L722" s="2"/>
      <c r="M722" s="2"/>
      <c r="N722" s="2"/>
      <c r="O722" s="2"/>
      <c r="P722" s="48">
        <v>1</v>
      </c>
      <c r="Q722" s="2" t="e">
        <f>P722-#REF!</f>
        <v>#REF!</v>
      </c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/>
      <c r="AI722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4"/>
      <c r="BQ722" s="54"/>
      <c r="BR722" s="54"/>
      <c r="BS722" s="54"/>
      <c r="BT722" s="54"/>
      <c r="BU722" s="54"/>
      <c r="BV722" s="54"/>
      <c r="BW722" s="54"/>
      <c r="BX722" s="54"/>
      <c r="BY722" s="54"/>
      <c r="BZ722" s="54"/>
      <c r="CA722" s="54"/>
      <c r="CB722" s="54"/>
      <c r="CC722" s="54"/>
      <c r="CD722" s="54"/>
      <c r="CE722" s="54"/>
      <c r="CF722" s="54"/>
      <c r="CG722" s="54"/>
      <c r="CH722" s="54"/>
      <c r="CI722" s="54"/>
      <c r="CJ722" s="54"/>
      <c r="CK722"/>
      <c r="CL722"/>
      <c r="CM722"/>
      <c r="CN722"/>
      <c r="CO722"/>
      <c r="CP722"/>
      <c r="CQ722"/>
      <c r="CR722"/>
      <c r="CS722"/>
      <c r="CT722" s="77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</row>
    <row r="723" spans="1:198" s="51" customFormat="1" ht="18.75">
      <c r="A723" s="52"/>
      <c r="B723" s="53"/>
      <c r="C723" s="2"/>
      <c r="D723" s="2"/>
      <c r="E723" s="2"/>
      <c r="F723" s="2"/>
      <c r="G723" s="2">
        <v>1</v>
      </c>
      <c r="H723" s="2">
        <v>1</v>
      </c>
      <c r="I723" s="9">
        <f t="shared" si="5"/>
        <v>0</v>
      </c>
      <c r="J723" s="2"/>
      <c r="K723" s="2"/>
      <c r="L723" s="2"/>
      <c r="M723" s="2"/>
      <c r="N723" s="2"/>
      <c r="O723" s="2"/>
      <c r="P723" s="48">
        <v>1</v>
      </c>
      <c r="Q723" s="2" t="e">
        <f>P723-#REF!</f>
        <v>#REF!</v>
      </c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/>
      <c r="AI723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4"/>
      <c r="BQ723" s="54"/>
      <c r="BR723" s="54"/>
      <c r="BS723" s="54"/>
      <c r="BT723" s="54"/>
      <c r="BU723" s="54"/>
      <c r="BV723" s="54"/>
      <c r="BW723" s="54"/>
      <c r="BX723" s="54"/>
      <c r="BY723" s="54"/>
      <c r="BZ723" s="54"/>
      <c r="CA723" s="54"/>
      <c r="CB723" s="54"/>
      <c r="CC723" s="54"/>
      <c r="CD723" s="54"/>
      <c r="CE723" s="54"/>
      <c r="CF723" s="54"/>
      <c r="CG723" s="54"/>
      <c r="CH723" s="54"/>
      <c r="CI723" s="54"/>
      <c r="CJ723" s="54"/>
      <c r="CK723"/>
      <c r="CL723"/>
      <c r="CM723"/>
      <c r="CN723"/>
      <c r="CO723"/>
      <c r="CP723"/>
      <c r="CQ723"/>
      <c r="CR723"/>
      <c r="CS723"/>
      <c r="CT723" s="77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</row>
    <row r="724" spans="1:198" s="51" customFormat="1" ht="18.75">
      <c r="A724" s="52"/>
      <c r="B724" s="53"/>
      <c r="C724" s="2"/>
      <c r="D724" s="2"/>
      <c r="E724" s="2"/>
      <c r="F724" s="2"/>
      <c r="G724" s="2">
        <v>1</v>
      </c>
      <c r="H724" s="2">
        <v>1</v>
      </c>
      <c r="I724" s="9">
        <f t="shared" si="5"/>
        <v>0</v>
      </c>
      <c r="J724" s="2"/>
      <c r="K724" s="2"/>
      <c r="L724" s="2"/>
      <c r="M724" s="2"/>
      <c r="N724" s="2"/>
      <c r="O724" s="2"/>
      <c r="P724" s="48">
        <v>1</v>
      </c>
      <c r="Q724" s="2" t="e">
        <f>P724-#REF!</f>
        <v>#REF!</v>
      </c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/>
      <c r="AI72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4"/>
      <c r="BQ724" s="54"/>
      <c r="BR724" s="54"/>
      <c r="BS724" s="54"/>
      <c r="BT724" s="54"/>
      <c r="BU724" s="54"/>
      <c r="BV724" s="54"/>
      <c r="BW724" s="54"/>
      <c r="BX724" s="54"/>
      <c r="BY724" s="54"/>
      <c r="BZ724" s="54"/>
      <c r="CA724" s="54"/>
      <c r="CB724" s="54"/>
      <c r="CC724" s="54"/>
      <c r="CD724" s="54"/>
      <c r="CE724" s="54"/>
      <c r="CF724" s="54"/>
      <c r="CG724" s="54"/>
      <c r="CH724" s="54"/>
      <c r="CI724" s="54"/>
      <c r="CJ724" s="54"/>
      <c r="CK724"/>
      <c r="CL724"/>
      <c r="CM724"/>
      <c r="CN724"/>
      <c r="CO724"/>
      <c r="CP724"/>
      <c r="CQ724"/>
      <c r="CR724"/>
      <c r="CS724"/>
      <c r="CT724" s="77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</row>
    <row r="725" spans="1:198" s="51" customFormat="1" ht="18.75">
      <c r="A725" s="52"/>
      <c r="B725" s="53"/>
      <c r="C725" s="2"/>
      <c r="D725" s="2"/>
      <c r="E725" s="2"/>
      <c r="F725" s="2"/>
      <c r="G725" s="2">
        <v>1</v>
      </c>
      <c r="H725" s="2">
        <v>1</v>
      </c>
      <c r="I725" s="9">
        <f t="shared" si="5"/>
        <v>0</v>
      </c>
      <c r="J725" s="2"/>
      <c r="K725" s="2"/>
      <c r="L725" s="2"/>
      <c r="M725" s="2"/>
      <c r="N725" s="2"/>
      <c r="O725" s="2"/>
      <c r="P725" s="48">
        <v>1</v>
      </c>
      <c r="Q725" s="2" t="e">
        <f>P725-#REF!</f>
        <v>#REF!</v>
      </c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/>
      <c r="AI725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4"/>
      <c r="BQ725" s="54"/>
      <c r="BR725" s="54"/>
      <c r="BS725" s="54"/>
      <c r="BT725" s="54"/>
      <c r="BU725" s="54"/>
      <c r="BV725" s="54"/>
      <c r="BW725" s="54"/>
      <c r="BX725" s="54"/>
      <c r="BY725" s="54"/>
      <c r="BZ725" s="54"/>
      <c r="CA725" s="54"/>
      <c r="CB725" s="54"/>
      <c r="CC725" s="54"/>
      <c r="CD725" s="54"/>
      <c r="CE725" s="54"/>
      <c r="CF725" s="54"/>
      <c r="CG725" s="54"/>
      <c r="CH725" s="54"/>
      <c r="CI725" s="54"/>
      <c r="CJ725" s="54"/>
      <c r="CK725"/>
      <c r="CL725"/>
      <c r="CM725"/>
      <c r="CN725"/>
      <c r="CO725"/>
      <c r="CP725"/>
      <c r="CQ725"/>
      <c r="CR725"/>
      <c r="CS725"/>
      <c r="CT725" s="77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</row>
    <row r="726" spans="1:198" s="51" customFormat="1" ht="18.75">
      <c r="A726" s="52"/>
      <c r="B726" s="53"/>
      <c r="C726" s="2"/>
      <c r="D726" s="2"/>
      <c r="E726" s="2"/>
      <c r="F726" s="2"/>
      <c r="G726" s="2">
        <v>1</v>
      </c>
      <c r="H726" s="2">
        <v>1</v>
      </c>
      <c r="I726" s="9">
        <f t="shared" si="5"/>
        <v>0</v>
      </c>
      <c r="J726" s="2"/>
      <c r="K726" s="2"/>
      <c r="L726" s="2"/>
      <c r="M726" s="2"/>
      <c r="N726" s="2"/>
      <c r="O726" s="2"/>
      <c r="P726" s="48">
        <v>1</v>
      </c>
      <c r="Q726" s="2" t="e">
        <f>P726-#REF!</f>
        <v>#REF!</v>
      </c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/>
      <c r="AI726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4"/>
      <c r="BQ726" s="54"/>
      <c r="BR726" s="54"/>
      <c r="BS726" s="54"/>
      <c r="BT726" s="54"/>
      <c r="BU726" s="54"/>
      <c r="BV726" s="54"/>
      <c r="BW726" s="54"/>
      <c r="BX726" s="54"/>
      <c r="BY726" s="54"/>
      <c r="BZ726" s="54"/>
      <c r="CA726" s="54"/>
      <c r="CB726" s="54"/>
      <c r="CC726" s="54"/>
      <c r="CD726" s="54"/>
      <c r="CE726" s="54"/>
      <c r="CF726" s="54"/>
      <c r="CG726" s="54"/>
      <c r="CH726" s="54"/>
      <c r="CI726" s="54"/>
      <c r="CJ726" s="54"/>
      <c r="CK726"/>
      <c r="CL726"/>
      <c r="CM726"/>
      <c r="CN726"/>
      <c r="CO726"/>
      <c r="CP726"/>
      <c r="CQ726"/>
      <c r="CR726"/>
      <c r="CS726"/>
      <c r="CT726" s="77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</row>
    <row r="727" spans="1:198" s="51" customFormat="1" ht="18.75">
      <c r="A727" s="52"/>
      <c r="B727" s="53"/>
      <c r="C727" s="2"/>
      <c r="D727" s="2"/>
      <c r="E727" s="2"/>
      <c r="F727" s="2"/>
      <c r="G727" s="2">
        <v>1</v>
      </c>
      <c r="H727" s="2">
        <v>1</v>
      </c>
      <c r="I727" s="9">
        <f t="shared" si="5"/>
        <v>0</v>
      </c>
      <c r="J727" s="2"/>
      <c r="K727" s="2"/>
      <c r="L727" s="2"/>
      <c r="M727" s="2"/>
      <c r="N727" s="2"/>
      <c r="O727" s="2"/>
      <c r="P727" s="48">
        <v>1</v>
      </c>
      <c r="Q727" s="2" t="e">
        <f>P727-#REF!</f>
        <v>#REF!</v>
      </c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/>
      <c r="AI727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4"/>
      <c r="BQ727" s="54"/>
      <c r="BR727" s="54"/>
      <c r="BS727" s="54"/>
      <c r="BT727" s="54"/>
      <c r="BU727" s="54"/>
      <c r="BV727" s="54"/>
      <c r="BW727" s="54"/>
      <c r="BX727" s="54"/>
      <c r="BY727" s="54"/>
      <c r="BZ727" s="54"/>
      <c r="CA727" s="54"/>
      <c r="CB727" s="54"/>
      <c r="CC727" s="54"/>
      <c r="CD727" s="54"/>
      <c r="CE727" s="54"/>
      <c r="CF727" s="54"/>
      <c r="CG727" s="54"/>
      <c r="CH727" s="54"/>
      <c r="CI727" s="54"/>
      <c r="CJ727" s="54"/>
      <c r="CK727"/>
      <c r="CL727"/>
      <c r="CM727"/>
      <c r="CN727"/>
      <c r="CO727"/>
      <c r="CP727"/>
      <c r="CQ727"/>
      <c r="CR727"/>
      <c r="CS727"/>
      <c r="CT727" s="7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</row>
    <row r="728" spans="1:198" s="51" customFormat="1" ht="18.75">
      <c r="A728" s="52"/>
      <c r="B728" s="53"/>
      <c r="C728" s="2"/>
      <c r="D728" s="2"/>
      <c r="E728" s="2"/>
      <c r="F728" s="2"/>
      <c r="G728" s="2">
        <v>1</v>
      </c>
      <c r="H728" s="2">
        <v>1</v>
      </c>
      <c r="I728" s="9">
        <f t="shared" si="5"/>
        <v>0</v>
      </c>
      <c r="J728" s="2"/>
      <c r="K728" s="2"/>
      <c r="L728" s="2"/>
      <c r="M728" s="2"/>
      <c r="N728" s="2"/>
      <c r="O728" s="2"/>
      <c r="P728" s="48">
        <v>1</v>
      </c>
      <c r="Q728" s="2" t="e">
        <f>P728-#REF!</f>
        <v>#REF!</v>
      </c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/>
      <c r="AI728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4"/>
      <c r="BQ728" s="54"/>
      <c r="BR728" s="54"/>
      <c r="BS728" s="54"/>
      <c r="BT728" s="54"/>
      <c r="BU728" s="54"/>
      <c r="BV728" s="54"/>
      <c r="BW728" s="54"/>
      <c r="BX728" s="54"/>
      <c r="BY728" s="54"/>
      <c r="BZ728" s="54"/>
      <c r="CA728" s="54"/>
      <c r="CB728" s="54"/>
      <c r="CC728" s="54"/>
      <c r="CD728" s="54"/>
      <c r="CE728" s="54"/>
      <c r="CF728" s="54"/>
      <c r="CG728" s="54"/>
      <c r="CH728" s="54"/>
      <c r="CI728" s="54"/>
      <c r="CJ728" s="54"/>
      <c r="CK728"/>
      <c r="CL728"/>
      <c r="CM728"/>
      <c r="CN728"/>
      <c r="CO728"/>
      <c r="CP728"/>
      <c r="CQ728"/>
      <c r="CR728"/>
      <c r="CS728"/>
      <c r="CT728" s="77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</row>
    <row r="729" spans="1:198" s="51" customFormat="1" ht="18.75">
      <c r="A729" s="52"/>
      <c r="B729" s="53"/>
      <c r="C729" s="2"/>
      <c r="D729" s="2"/>
      <c r="E729" s="2"/>
      <c r="F729" s="2"/>
      <c r="G729" s="2">
        <v>1</v>
      </c>
      <c r="H729" s="2">
        <v>1</v>
      </c>
      <c r="I729" s="9">
        <f t="shared" si="5"/>
        <v>0</v>
      </c>
      <c r="J729" s="2"/>
      <c r="K729" s="2"/>
      <c r="L729" s="2"/>
      <c r="M729" s="2"/>
      <c r="N729" s="2"/>
      <c r="O729" s="2"/>
      <c r="P729" s="48">
        <v>1</v>
      </c>
      <c r="Q729" s="2" t="e">
        <f>P729-#REF!</f>
        <v>#REF!</v>
      </c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/>
      <c r="AI729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4"/>
      <c r="BQ729" s="54"/>
      <c r="BR729" s="54"/>
      <c r="BS729" s="54"/>
      <c r="BT729" s="54"/>
      <c r="BU729" s="54"/>
      <c r="BV729" s="54"/>
      <c r="BW729" s="54"/>
      <c r="BX729" s="54"/>
      <c r="BY729" s="54"/>
      <c r="BZ729" s="54"/>
      <c r="CA729" s="54"/>
      <c r="CB729" s="54"/>
      <c r="CC729" s="54"/>
      <c r="CD729" s="54"/>
      <c r="CE729" s="54"/>
      <c r="CF729" s="54"/>
      <c r="CG729" s="54"/>
      <c r="CH729" s="54"/>
      <c r="CI729" s="54"/>
      <c r="CJ729" s="54"/>
      <c r="CK729"/>
      <c r="CL729"/>
      <c r="CM729"/>
      <c r="CN729"/>
      <c r="CO729"/>
      <c r="CP729"/>
      <c r="CQ729"/>
      <c r="CR729"/>
      <c r="CS729"/>
      <c r="CT729" s="77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</row>
    <row r="730" spans="1:198" s="51" customFormat="1" ht="18.75">
      <c r="A730" s="52"/>
      <c r="B730" s="53"/>
      <c r="C730" s="2"/>
      <c r="D730" s="2"/>
      <c r="E730" s="2"/>
      <c r="F730" s="2"/>
      <c r="G730" s="2">
        <v>1</v>
      </c>
      <c r="H730" s="2">
        <v>1</v>
      </c>
      <c r="I730" s="9">
        <f t="shared" si="5"/>
        <v>0</v>
      </c>
      <c r="J730" s="2"/>
      <c r="K730" s="2"/>
      <c r="L730" s="2"/>
      <c r="M730" s="2"/>
      <c r="N730" s="2"/>
      <c r="O730" s="2"/>
      <c r="P730" s="48">
        <v>1</v>
      </c>
      <c r="Q730" s="2" t="e">
        <f>P730-#REF!</f>
        <v>#REF!</v>
      </c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/>
      <c r="AI730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4"/>
      <c r="BQ730" s="54"/>
      <c r="BR730" s="54"/>
      <c r="BS730" s="54"/>
      <c r="BT730" s="54"/>
      <c r="BU730" s="54"/>
      <c r="BV730" s="54"/>
      <c r="BW730" s="54"/>
      <c r="BX730" s="54"/>
      <c r="BY730" s="54"/>
      <c r="BZ730" s="54"/>
      <c r="CA730" s="54"/>
      <c r="CB730" s="54"/>
      <c r="CC730" s="54"/>
      <c r="CD730" s="54"/>
      <c r="CE730" s="54"/>
      <c r="CF730" s="54"/>
      <c r="CG730" s="54"/>
      <c r="CH730" s="54"/>
      <c r="CI730" s="54"/>
      <c r="CJ730" s="54"/>
      <c r="CK730"/>
      <c r="CL730"/>
      <c r="CM730"/>
      <c r="CN730"/>
      <c r="CO730"/>
      <c r="CP730"/>
      <c r="CQ730"/>
      <c r="CR730"/>
      <c r="CS730"/>
      <c r="CT730" s="77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</row>
    <row r="731" spans="1:198" s="51" customFormat="1" ht="18.75">
      <c r="A731" s="52"/>
      <c r="B731" s="53"/>
      <c r="C731" s="2"/>
      <c r="D731" s="2"/>
      <c r="E731" s="2"/>
      <c r="F731" s="2"/>
      <c r="G731" s="2">
        <v>1</v>
      </c>
      <c r="H731" s="2">
        <v>1</v>
      </c>
      <c r="I731" s="9">
        <f t="shared" si="5"/>
        <v>0</v>
      </c>
      <c r="J731" s="2"/>
      <c r="K731" s="2"/>
      <c r="L731" s="2"/>
      <c r="M731" s="2"/>
      <c r="N731" s="2"/>
      <c r="O731" s="2"/>
      <c r="P731" s="48">
        <v>1</v>
      </c>
      <c r="Q731" s="2" t="e">
        <f>P731-#REF!</f>
        <v>#REF!</v>
      </c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/>
      <c r="AI731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4"/>
      <c r="BQ731" s="54"/>
      <c r="BR731" s="54"/>
      <c r="BS731" s="54"/>
      <c r="BT731" s="54"/>
      <c r="BU731" s="54"/>
      <c r="BV731" s="54"/>
      <c r="BW731" s="54"/>
      <c r="BX731" s="54"/>
      <c r="BY731" s="54"/>
      <c r="BZ731" s="54"/>
      <c r="CA731" s="54"/>
      <c r="CB731" s="54"/>
      <c r="CC731" s="54"/>
      <c r="CD731" s="54"/>
      <c r="CE731" s="54"/>
      <c r="CF731" s="54"/>
      <c r="CG731" s="54"/>
      <c r="CH731" s="54"/>
      <c r="CI731" s="54"/>
      <c r="CJ731" s="54"/>
      <c r="CK731"/>
      <c r="CL731"/>
      <c r="CM731"/>
      <c r="CN731"/>
      <c r="CO731"/>
      <c r="CP731"/>
      <c r="CQ731"/>
      <c r="CR731"/>
      <c r="CS731"/>
      <c r="CT731" s="77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</row>
    <row r="732" spans="1:198" s="51" customFormat="1" ht="18.75">
      <c r="A732" s="52"/>
      <c r="B732" s="53"/>
      <c r="C732" s="2"/>
      <c r="D732" s="2"/>
      <c r="E732" s="2"/>
      <c r="F732" s="2"/>
      <c r="G732" s="2">
        <v>1</v>
      </c>
      <c r="H732" s="2">
        <v>1</v>
      </c>
      <c r="I732" s="9">
        <f t="shared" si="5"/>
        <v>0</v>
      </c>
      <c r="J732" s="2"/>
      <c r="K732" s="2"/>
      <c r="L732" s="2"/>
      <c r="M732" s="2"/>
      <c r="N732" s="2"/>
      <c r="O732" s="2"/>
      <c r="P732" s="48">
        <v>1</v>
      </c>
      <c r="Q732" s="2" t="e">
        <f>P732-#REF!</f>
        <v>#REF!</v>
      </c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/>
      <c r="AI732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4"/>
      <c r="BQ732" s="54"/>
      <c r="BR732" s="54"/>
      <c r="BS732" s="54"/>
      <c r="BT732" s="54"/>
      <c r="BU732" s="54"/>
      <c r="BV732" s="54"/>
      <c r="BW732" s="54"/>
      <c r="BX732" s="54"/>
      <c r="BY732" s="54"/>
      <c r="BZ732" s="54"/>
      <c r="CA732" s="54"/>
      <c r="CB732" s="54"/>
      <c r="CC732" s="54"/>
      <c r="CD732" s="54"/>
      <c r="CE732" s="54"/>
      <c r="CF732" s="54"/>
      <c r="CG732" s="54"/>
      <c r="CH732" s="54"/>
      <c r="CI732" s="54"/>
      <c r="CJ732" s="54"/>
      <c r="CK732"/>
      <c r="CL732"/>
      <c r="CM732"/>
      <c r="CN732"/>
      <c r="CO732"/>
      <c r="CP732"/>
      <c r="CQ732"/>
      <c r="CR732"/>
      <c r="CS732"/>
      <c r="CT732" s="77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</row>
    <row r="733" spans="1:198" s="51" customFormat="1" ht="18.75">
      <c r="A733" s="52"/>
      <c r="B733" s="53"/>
      <c r="C733" s="2"/>
      <c r="D733" s="2"/>
      <c r="E733" s="2"/>
      <c r="F733" s="2"/>
      <c r="G733" s="2">
        <v>1</v>
      </c>
      <c r="H733" s="2">
        <v>1</v>
      </c>
      <c r="I733" s="9">
        <f t="shared" si="5"/>
        <v>0</v>
      </c>
      <c r="J733" s="2"/>
      <c r="K733" s="2"/>
      <c r="L733" s="2"/>
      <c r="M733" s="2"/>
      <c r="N733" s="2"/>
      <c r="O733" s="2"/>
      <c r="P733" s="48">
        <v>1</v>
      </c>
      <c r="Q733" s="2" t="e">
        <f>P733-#REF!</f>
        <v>#REF!</v>
      </c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/>
      <c r="AI733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4"/>
      <c r="BQ733" s="54"/>
      <c r="BR733" s="54"/>
      <c r="BS733" s="54"/>
      <c r="BT733" s="54"/>
      <c r="BU733" s="54"/>
      <c r="BV733" s="54"/>
      <c r="BW733" s="54"/>
      <c r="BX733" s="54"/>
      <c r="BY733" s="54"/>
      <c r="BZ733" s="54"/>
      <c r="CA733" s="54"/>
      <c r="CB733" s="54"/>
      <c r="CC733" s="54"/>
      <c r="CD733" s="54"/>
      <c r="CE733" s="54"/>
      <c r="CF733" s="54"/>
      <c r="CG733" s="54"/>
      <c r="CH733" s="54"/>
      <c r="CI733" s="54"/>
      <c r="CJ733" s="54"/>
      <c r="CK733"/>
      <c r="CL733"/>
      <c r="CM733"/>
      <c r="CN733"/>
      <c r="CO733"/>
      <c r="CP733"/>
      <c r="CQ733"/>
      <c r="CR733"/>
      <c r="CS733"/>
      <c r="CT733" s="77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</row>
    <row r="734" spans="1:198" s="51" customFormat="1" ht="18.75">
      <c r="A734" s="52"/>
      <c r="B734" s="53"/>
      <c r="C734" s="2"/>
      <c r="D734" s="2"/>
      <c r="E734" s="2"/>
      <c r="F734" s="2"/>
      <c r="G734" s="2">
        <v>1</v>
      </c>
      <c r="H734" s="2">
        <v>1</v>
      </c>
      <c r="I734" s="9">
        <f t="shared" si="5"/>
        <v>0</v>
      </c>
      <c r="J734" s="2"/>
      <c r="K734" s="2"/>
      <c r="L734" s="2"/>
      <c r="M734" s="2"/>
      <c r="N734" s="2"/>
      <c r="O734" s="2"/>
      <c r="P734" s="48">
        <v>1</v>
      </c>
      <c r="Q734" s="2" t="e">
        <f>P734-#REF!</f>
        <v>#REF!</v>
      </c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/>
      <c r="AI73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4"/>
      <c r="BQ734" s="54"/>
      <c r="BR734" s="54"/>
      <c r="BS734" s="54"/>
      <c r="BT734" s="54"/>
      <c r="BU734" s="54"/>
      <c r="BV734" s="54"/>
      <c r="BW734" s="54"/>
      <c r="BX734" s="54"/>
      <c r="BY734" s="54"/>
      <c r="BZ734" s="54"/>
      <c r="CA734" s="54"/>
      <c r="CB734" s="54"/>
      <c r="CC734" s="54"/>
      <c r="CD734" s="54"/>
      <c r="CE734" s="54"/>
      <c r="CF734" s="54"/>
      <c r="CG734" s="54"/>
      <c r="CH734" s="54"/>
      <c r="CI734" s="54"/>
      <c r="CJ734" s="54"/>
      <c r="CK734"/>
      <c r="CL734"/>
      <c r="CM734"/>
      <c r="CN734"/>
      <c r="CO734"/>
      <c r="CP734"/>
      <c r="CQ734"/>
      <c r="CR734"/>
      <c r="CS734"/>
      <c r="CT734" s="77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</row>
    <row r="735" spans="1:198" s="51" customFormat="1" ht="18.75">
      <c r="A735" s="52"/>
      <c r="B735" s="53"/>
      <c r="C735" s="2"/>
      <c r="D735" s="2"/>
      <c r="E735" s="2"/>
      <c r="F735" s="2"/>
      <c r="G735" s="2">
        <v>1</v>
      </c>
      <c r="H735" s="2">
        <v>1</v>
      </c>
      <c r="I735" s="9">
        <f t="shared" si="5"/>
        <v>0</v>
      </c>
      <c r="J735" s="2"/>
      <c r="K735" s="2"/>
      <c r="L735" s="2"/>
      <c r="M735" s="2"/>
      <c r="N735" s="2"/>
      <c r="O735" s="2"/>
      <c r="P735" s="48">
        <v>1</v>
      </c>
      <c r="Q735" s="2" t="e">
        <f>P735-#REF!</f>
        <v>#REF!</v>
      </c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/>
      <c r="AI735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4"/>
      <c r="BQ735" s="54"/>
      <c r="BR735" s="54"/>
      <c r="BS735" s="54"/>
      <c r="BT735" s="54"/>
      <c r="BU735" s="54"/>
      <c r="BV735" s="54"/>
      <c r="BW735" s="54"/>
      <c r="BX735" s="54"/>
      <c r="BY735" s="54"/>
      <c r="BZ735" s="54"/>
      <c r="CA735" s="54"/>
      <c r="CB735" s="54"/>
      <c r="CC735" s="54"/>
      <c r="CD735" s="54"/>
      <c r="CE735" s="54"/>
      <c r="CF735" s="54"/>
      <c r="CG735" s="54"/>
      <c r="CH735" s="54"/>
      <c r="CI735" s="54"/>
      <c r="CJ735" s="54"/>
      <c r="CK735"/>
      <c r="CL735"/>
      <c r="CM735"/>
      <c r="CN735"/>
      <c r="CO735"/>
      <c r="CP735"/>
      <c r="CQ735"/>
      <c r="CR735"/>
      <c r="CS735"/>
      <c r="CT735" s="77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</row>
    <row r="736" spans="1:198" s="51" customFormat="1" ht="18.75">
      <c r="A736" s="52"/>
      <c r="B736" s="53"/>
      <c r="C736" s="2"/>
      <c r="D736" s="2"/>
      <c r="E736" s="2"/>
      <c r="F736" s="2"/>
      <c r="G736" s="2">
        <v>1</v>
      </c>
      <c r="H736" s="2">
        <v>1</v>
      </c>
      <c r="I736" s="9">
        <f t="shared" si="5"/>
        <v>0</v>
      </c>
      <c r="J736" s="2"/>
      <c r="K736" s="2"/>
      <c r="L736" s="2"/>
      <c r="M736" s="2"/>
      <c r="N736" s="2"/>
      <c r="O736" s="2"/>
      <c r="P736" s="48">
        <v>1</v>
      </c>
      <c r="Q736" s="2" t="e">
        <f>P736-#REF!</f>
        <v>#REF!</v>
      </c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/>
      <c r="AI736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4"/>
      <c r="BQ736" s="54"/>
      <c r="BR736" s="54"/>
      <c r="BS736" s="54"/>
      <c r="BT736" s="54"/>
      <c r="BU736" s="54"/>
      <c r="BV736" s="54"/>
      <c r="BW736" s="54"/>
      <c r="BX736" s="54"/>
      <c r="BY736" s="54"/>
      <c r="BZ736" s="54"/>
      <c r="CA736" s="54"/>
      <c r="CB736" s="54"/>
      <c r="CC736" s="54"/>
      <c r="CD736" s="54"/>
      <c r="CE736" s="54"/>
      <c r="CF736" s="54"/>
      <c r="CG736" s="54"/>
      <c r="CH736" s="54"/>
      <c r="CI736" s="54"/>
      <c r="CJ736" s="54"/>
      <c r="CK736"/>
      <c r="CL736"/>
      <c r="CM736"/>
      <c r="CN736"/>
      <c r="CO736"/>
      <c r="CP736"/>
      <c r="CQ736"/>
      <c r="CR736"/>
      <c r="CS736"/>
      <c r="CT736" s="77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</row>
    <row r="737" spans="1:198" s="51" customFormat="1" ht="18.75">
      <c r="A737" s="52"/>
      <c r="B737" s="53"/>
      <c r="C737" s="2"/>
      <c r="D737" s="2"/>
      <c r="E737" s="2"/>
      <c r="F737" s="2"/>
      <c r="G737" s="2">
        <v>1</v>
      </c>
      <c r="H737" s="2">
        <v>1</v>
      </c>
      <c r="I737" s="9">
        <f t="shared" si="5"/>
        <v>0</v>
      </c>
      <c r="J737" s="2"/>
      <c r="K737" s="2"/>
      <c r="L737" s="2"/>
      <c r="M737" s="2"/>
      <c r="N737" s="2"/>
      <c r="O737" s="2"/>
      <c r="P737" s="48">
        <v>1</v>
      </c>
      <c r="Q737" s="2" t="e">
        <f>P737-#REF!</f>
        <v>#REF!</v>
      </c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/>
      <c r="AI737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4"/>
      <c r="BQ737" s="54"/>
      <c r="BR737" s="54"/>
      <c r="BS737" s="54"/>
      <c r="BT737" s="54"/>
      <c r="BU737" s="54"/>
      <c r="BV737" s="54"/>
      <c r="BW737" s="54"/>
      <c r="BX737" s="54"/>
      <c r="BY737" s="54"/>
      <c r="BZ737" s="54"/>
      <c r="CA737" s="54"/>
      <c r="CB737" s="54"/>
      <c r="CC737" s="54"/>
      <c r="CD737" s="54"/>
      <c r="CE737" s="54"/>
      <c r="CF737" s="54"/>
      <c r="CG737" s="54"/>
      <c r="CH737" s="54"/>
      <c r="CI737" s="54"/>
      <c r="CJ737" s="54"/>
      <c r="CK737"/>
      <c r="CL737"/>
      <c r="CM737"/>
      <c r="CN737"/>
      <c r="CO737"/>
      <c r="CP737"/>
      <c r="CQ737"/>
      <c r="CR737"/>
      <c r="CS737"/>
      <c r="CT737" s="7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</row>
    <row r="738" spans="1:198" s="51" customFormat="1" ht="18.75">
      <c r="A738" s="52"/>
      <c r="B738" s="53"/>
      <c r="C738" s="2"/>
      <c r="D738" s="2"/>
      <c r="E738" s="2"/>
      <c r="F738" s="2"/>
      <c r="G738" s="2">
        <v>1</v>
      </c>
      <c r="H738" s="2">
        <v>1</v>
      </c>
      <c r="I738" s="9">
        <f t="shared" si="5"/>
        <v>0</v>
      </c>
      <c r="J738" s="2"/>
      <c r="K738" s="2"/>
      <c r="L738" s="2"/>
      <c r="M738" s="2"/>
      <c r="N738" s="2"/>
      <c r="O738" s="2"/>
      <c r="P738" s="48">
        <v>1</v>
      </c>
      <c r="Q738" s="2" t="e">
        <f>P738-#REF!</f>
        <v>#REF!</v>
      </c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/>
      <c r="AI738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4"/>
      <c r="BQ738" s="54"/>
      <c r="BR738" s="54"/>
      <c r="BS738" s="54"/>
      <c r="BT738" s="54"/>
      <c r="BU738" s="54"/>
      <c r="BV738" s="54"/>
      <c r="BW738" s="54"/>
      <c r="BX738" s="54"/>
      <c r="BY738" s="54"/>
      <c r="BZ738" s="54"/>
      <c r="CA738" s="54"/>
      <c r="CB738" s="54"/>
      <c r="CC738" s="54"/>
      <c r="CD738" s="54"/>
      <c r="CE738" s="54"/>
      <c r="CF738" s="54"/>
      <c r="CG738" s="54"/>
      <c r="CH738" s="54"/>
      <c r="CI738" s="54"/>
      <c r="CJ738" s="54"/>
      <c r="CK738"/>
      <c r="CL738"/>
      <c r="CM738"/>
      <c r="CN738"/>
      <c r="CO738"/>
      <c r="CP738"/>
      <c r="CQ738"/>
      <c r="CR738"/>
      <c r="CS738"/>
      <c r="CT738" s="77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</row>
    <row r="739" spans="1:198" s="51" customFormat="1" ht="18.75">
      <c r="A739" s="52"/>
      <c r="B739" s="53"/>
      <c r="C739" s="2"/>
      <c r="D739" s="2"/>
      <c r="E739" s="2"/>
      <c r="F739" s="2"/>
      <c r="G739" s="2">
        <v>1</v>
      </c>
      <c r="H739" s="2">
        <v>1</v>
      </c>
      <c r="I739" s="9">
        <f t="shared" si="5"/>
        <v>0</v>
      </c>
      <c r="J739" s="2"/>
      <c r="K739" s="2"/>
      <c r="L739" s="2"/>
      <c r="M739" s="2"/>
      <c r="N739" s="2"/>
      <c r="O739" s="2"/>
      <c r="P739" s="48">
        <v>1</v>
      </c>
      <c r="Q739" s="2" t="e">
        <f>P739-#REF!</f>
        <v>#REF!</v>
      </c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/>
      <c r="AI739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4"/>
      <c r="BQ739" s="54"/>
      <c r="BR739" s="54"/>
      <c r="BS739" s="54"/>
      <c r="BT739" s="54"/>
      <c r="BU739" s="54"/>
      <c r="BV739" s="54"/>
      <c r="BW739" s="54"/>
      <c r="BX739" s="54"/>
      <c r="BY739" s="54"/>
      <c r="BZ739" s="54"/>
      <c r="CA739" s="54"/>
      <c r="CB739" s="54"/>
      <c r="CC739" s="54"/>
      <c r="CD739" s="54"/>
      <c r="CE739" s="54"/>
      <c r="CF739" s="54"/>
      <c r="CG739" s="54"/>
      <c r="CH739" s="54"/>
      <c r="CI739" s="54"/>
      <c r="CJ739" s="54"/>
      <c r="CK739"/>
      <c r="CL739"/>
      <c r="CM739"/>
      <c r="CN739"/>
      <c r="CO739"/>
      <c r="CP739"/>
      <c r="CQ739"/>
      <c r="CR739"/>
      <c r="CS739"/>
      <c r="CT739" s="77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</row>
    <row r="740" spans="1:198" s="51" customFormat="1" ht="18.75">
      <c r="A740" s="52"/>
      <c r="B740" s="53"/>
      <c r="C740" s="2"/>
      <c r="D740" s="2"/>
      <c r="E740" s="2"/>
      <c r="F740" s="2"/>
      <c r="G740" s="2">
        <v>1</v>
      </c>
      <c r="H740" s="2">
        <v>1</v>
      </c>
      <c r="I740" s="9">
        <f t="shared" si="5"/>
        <v>0</v>
      </c>
      <c r="J740" s="2"/>
      <c r="K740" s="2"/>
      <c r="L740" s="2"/>
      <c r="M740" s="2"/>
      <c r="N740" s="2"/>
      <c r="O740" s="2"/>
      <c r="P740" s="48">
        <v>1</v>
      </c>
      <c r="Q740" s="2" t="e">
        <f>P740-#REF!</f>
        <v>#REF!</v>
      </c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/>
      <c r="AI740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4"/>
      <c r="BQ740" s="54"/>
      <c r="BR740" s="54"/>
      <c r="BS740" s="54"/>
      <c r="BT740" s="54"/>
      <c r="BU740" s="54"/>
      <c r="BV740" s="54"/>
      <c r="BW740" s="54"/>
      <c r="BX740" s="54"/>
      <c r="BY740" s="54"/>
      <c r="BZ740" s="54"/>
      <c r="CA740" s="54"/>
      <c r="CB740" s="54"/>
      <c r="CC740" s="54"/>
      <c r="CD740" s="54"/>
      <c r="CE740" s="54"/>
      <c r="CF740" s="54"/>
      <c r="CG740" s="54"/>
      <c r="CH740" s="54"/>
      <c r="CI740" s="54"/>
      <c r="CJ740" s="54"/>
      <c r="CK740"/>
      <c r="CL740"/>
      <c r="CM740"/>
      <c r="CN740"/>
      <c r="CO740"/>
      <c r="CP740"/>
      <c r="CQ740"/>
      <c r="CR740"/>
      <c r="CS740"/>
      <c r="CT740" s="77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</row>
    <row r="741" spans="1:198" s="51" customFormat="1" ht="18.75">
      <c r="A741" s="52"/>
      <c r="B741" s="53"/>
      <c r="C741" s="2"/>
      <c r="D741" s="2"/>
      <c r="E741" s="2"/>
      <c r="F741" s="2"/>
      <c r="G741" s="2">
        <v>0</v>
      </c>
      <c r="H741" s="2">
        <v>0</v>
      </c>
      <c r="I741" s="9">
        <f t="shared" si="5"/>
        <v>0</v>
      </c>
      <c r="J741" s="2"/>
      <c r="K741" s="2"/>
      <c r="L741" s="2"/>
      <c r="M741" s="2"/>
      <c r="N741" s="2"/>
      <c r="O741" s="2"/>
      <c r="P741" s="48">
        <v>1</v>
      </c>
      <c r="Q741" s="2" t="e">
        <f>P741-#REF!</f>
        <v>#REF!</v>
      </c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/>
      <c r="AI741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4"/>
      <c r="BQ741" s="54"/>
      <c r="BR741" s="54"/>
      <c r="BS741" s="54"/>
      <c r="BT741" s="54"/>
      <c r="BU741" s="54"/>
      <c r="BV741" s="54"/>
      <c r="BW741" s="54"/>
      <c r="BX741" s="54"/>
      <c r="BY741" s="54"/>
      <c r="BZ741" s="54"/>
      <c r="CA741" s="54"/>
      <c r="CB741" s="54"/>
      <c r="CC741" s="54"/>
      <c r="CD741" s="54"/>
      <c r="CE741" s="54"/>
      <c r="CF741" s="54"/>
      <c r="CG741" s="54"/>
      <c r="CH741" s="54"/>
      <c r="CI741" s="54"/>
      <c r="CJ741" s="54"/>
      <c r="CK741"/>
      <c r="CL741"/>
      <c r="CM741"/>
      <c r="CN741"/>
      <c r="CO741"/>
      <c r="CP741"/>
      <c r="CQ741"/>
      <c r="CR741"/>
      <c r="CS741"/>
      <c r="CT741" s="77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</row>
    <row r="742" spans="1:198" s="51" customFormat="1" ht="18.75">
      <c r="A742" s="52"/>
      <c r="B742" s="53"/>
      <c r="C742" s="2"/>
      <c r="D742" s="2"/>
      <c r="E742" s="2"/>
      <c r="F742" s="2"/>
      <c r="G742" s="2">
        <v>1</v>
      </c>
      <c r="H742" s="2">
        <v>1</v>
      </c>
      <c r="I742" s="9">
        <f t="shared" si="5"/>
        <v>0</v>
      </c>
      <c r="J742" s="2"/>
      <c r="K742" s="2"/>
      <c r="L742" s="2"/>
      <c r="M742" s="2"/>
      <c r="N742" s="2"/>
      <c r="O742" s="2"/>
      <c r="P742" s="48">
        <v>1</v>
      </c>
      <c r="Q742" s="2" t="e">
        <f>P742-#REF!</f>
        <v>#REF!</v>
      </c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/>
      <c r="AI742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4"/>
      <c r="BQ742" s="54"/>
      <c r="BR742" s="54"/>
      <c r="BS742" s="54"/>
      <c r="BT742" s="54"/>
      <c r="BU742" s="54"/>
      <c r="BV742" s="54"/>
      <c r="BW742" s="54"/>
      <c r="BX742" s="54"/>
      <c r="BY742" s="54"/>
      <c r="BZ742" s="54"/>
      <c r="CA742" s="54"/>
      <c r="CB742" s="54"/>
      <c r="CC742" s="54"/>
      <c r="CD742" s="54"/>
      <c r="CE742" s="54"/>
      <c r="CF742" s="54"/>
      <c r="CG742" s="54"/>
      <c r="CH742" s="54"/>
      <c r="CI742" s="54"/>
      <c r="CJ742" s="54"/>
      <c r="CK742"/>
      <c r="CL742"/>
      <c r="CM742"/>
      <c r="CN742"/>
      <c r="CO742"/>
      <c r="CP742"/>
      <c r="CQ742"/>
      <c r="CR742"/>
      <c r="CS742"/>
      <c r="CT742" s="77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</row>
    <row r="743" spans="1:198" s="51" customFormat="1" ht="18.75">
      <c r="A743" s="52"/>
      <c r="B743" s="53"/>
      <c r="C743" s="2"/>
      <c r="D743" s="2"/>
      <c r="E743" s="2"/>
      <c r="F743" s="2"/>
      <c r="G743" s="2">
        <v>1</v>
      </c>
      <c r="H743" s="2">
        <v>1</v>
      </c>
      <c r="I743" s="9">
        <f t="shared" si="5"/>
        <v>0</v>
      </c>
      <c r="J743" s="2"/>
      <c r="K743" s="2"/>
      <c r="L743" s="2"/>
      <c r="M743" s="2"/>
      <c r="N743" s="2"/>
      <c r="O743" s="2"/>
      <c r="P743" s="48">
        <v>1</v>
      </c>
      <c r="Q743" s="2" t="e">
        <f>P743-#REF!</f>
        <v>#REF!</v>
      </c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/>
      <c r="AI743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4"/>
      <c r="BQ743" s="54"/>
      <c r="BR743" s="54"/>
      <c r="BS743" s="54"/>
      <c r="BT743" s="54"/>
      <c r="BU743" s="54"/>
      <c r="BV743" s="54"/>
      <c r="BW743" s="54"/>
      <c r="BX743" s="54"/>
      <c r="BY743" s="54"/>
      <c r="BZ743" s="54"/>
      <c r="CA743" s="54"/>
      <c r="CB743" s="54"/>
      <c r="CC743" s="54"/>
      <c r="CD743" s="54"/>
      <c r="CE743" s="54"/>
      <c r="CF743" s="54"/>
      <c r="CG743" s="54"/>
      <c r="CH743" s="54"/>
      <c r="CI743" s="54"/>
      <c r="CJ743" s="54"/>
      <c r="CK743"/>
      <c r="CL743"/>
      <c r="CM743"/>
      <c r="CN743"/>
      <c r="CO743"/>
      <c r="CP743"/>
      <c r="CQ743"/>
      <c r="CR743"/>
      <c r="CS743"/>
      <c r="CT743" s="77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</row>
    <row r="744" spans="1:198" s="51" customFormat="1" ht="18.75">
      <c r="A744" s="52"/>
      <c r="B744" s="53"/>
      <c r="C744" s="2"/>
      <c r="D744" s="2"/>
      <c r="E744" s="2"/>
      <c r="F744" s="2"/>
      <c r="G744" s="2">
        <v>1</v>
      </c>
      <c r="H744" s="2">
        <v>1</v>
      </c>
      <c r="I744" s="9">
        <f t="shared" si="5"/>
        <v>0</v>
      </c>
      <c r="J744" s="2"/>
      <c r="K744" s="2"/>
      <c r="L744" s="2"/>
      <c r="M744" s="2"/>
      <c r="N744" s="2"/>
      <c r="O744" s="2"/>
      <c r="P744" s="48">
        <v>1</v>
      </c>
      <c r="Q744" s="2" t="e">
        <f>P744-#REF!</f>
        <v>#REF!</v>
      </c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/>
      <c r="AI74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4"/>
      <c r="BQ744" s="54"/>
      <c r="BR744" s="54"/>
      <c r="BS744" s="54"/>
      <c r="BT744" s="54"/>
      <c r="BU744" s="54"/>
      <c r="BV744" s="54"/>
      <c r="BW744" s="54"/>
      <c r="BX744" s="54"/>
      <c r="BY744" s="54"/>
      <c r="BZ744" s="54"/>
      <c r="CA744" s="54"/>
      <c r="CB744" s="54"/>
      <c r="CC744" s="54"/>
      <c r="CD744" s="54"/>
      <c r="CE744" s="54"/>
      <c r="CF744" s="54"/>
      <c r="CG744" s="54"/>
      <c r="CH744" s="54"/>
      <c r="CI744" s="54"/>
      <c r="CJ744" s="54"/>
      <c r="CK744"/>
      <c r="CL744"/>
      <c r="CM744"/>
      <c r="CN744"/>
      <c r="CO744"/>
      <c r="CP744"/>
      <c r="CQ744"/>
      <c r="CR744"/>
      <c r="CS744"/>
      <c r="CT744" s="77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</row>
    <row r="745" spans="1:198" s="51" customFormat="1" ht="18.75">
      <c r="A745" s="52"/>
      <c r="B745" s="53"/>
      <c r="C745" s="2"/>
      <c r="D745" s="2"/>
      <c r="E745" s="2"/>
      <c r="F745" s="2"/>
      <c r="G745" s="2">
        <v>1</v>
      </c>
      <c r="H745" s="2">
        <v>1</v>
      </c>
      <c r="I745" s="9">
        <f t="shared" si="5"/>
        <v>0</v>
      </c>
      <c r="J745" s="2"/>
      <c r="K745" s="2"/>
      <c r="L745" s="2"/>
      <c r="M745" s="2"/>
      <c r="N745" s="2"/>
      <c r="O745" s="2"/>
      <c r="P745" s="48">
        <v>1</v>
      </c>
      <c r="Q745" s="2" t="e">
        <f>P745-#REF!</f>
        <v>#REF!</v>
      </c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/>
      <c r="AI745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4"/>
      <c r="BQ745" s="54"/>
      <c r="BR745" s="54"/>
      <c r="BS745" s="54"/>
      <c r="BT745" s="54"/>
      <c r="BU745" s="54"/>
      <c r="BV745" s="54"/>
      <c r="BW745" s="54"/>
      <c r="BX745" s="54"/>
      <c r="BY745" s="54"/>
      <c r="BZ745" s="54"/>
      <c r="CA745" s="54"/>
      <c r="CB745" s="54"/>
      <c r="CC745" s="54"/>
      <c r="CD745" s="54"/>
      <c r="CE745" s="54"/>
      <c r="CF745" s="54"/>
      <c r="CG745" s="54"/>
      <c r="CH745" s="54"/>
      <c r="CI745" s="54"/>
      <c r="CJ745" s="54"/>
      <c r="CK745"/>
      <c r="CL745"/>
      <c r="CM745"/>
      <c r="CN745"/>
      <c r="CO745"/>
      <c r="CP745"/>
      <c r="CQ745"/>
      <c r="CR745"/>
      <c r="CS745"/>
      <c r="CT745" s="77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</row>
    <row r="746" spans="1:198" s="51" customFormat="1" ht="18.75">
      <c r="A746" s="52"/>
      <c r="B746" s="53"/>
      <c r="C746" s="2"/>
      <c r="D746" s="2"/>
      <c r="E746" s="2"/>
      <c r="F746" s="2"/>
      <c r="G746" s="2">
        <v>1</v>
      </c>
      <c r="H746" s="2">
        <v>1</v>
      </c>
      <c r="I746" s="9">
        <f t="shared" si="5"/>
        <v>0</v>
      </c>
      <c r="J746" s="2"/>
      <c r="K746" s="2"/>
      <c r="L746" s="2"/>
      <c r="M746" s="2"/>
      <c r="N746" s="2"/>
      <c r="O746" s="2"/>
      <c r="P746" s="48">
        <v>1</v>
      </c>
      <c r="Q746" s="2" t="e">
        <f>P746-#REF!</f>
        <v>#REF!</v>
      </c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/>
      <c r="AI746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4"/>
      <c r="BQ746" s="54"/>
      <c r="BR746" s="54"/>
      <c r="BS746" s="54"/>
      <c r="BT746" s="54"/>
      <c r="BU746" s="54"/>
      <c r="BV746" s="54"/>
      <c r="BW746" s="54"/>
      <c r="BX746" s="54"/>
      <c r="BY746" s="54"/>
      <c r="BZ746" s="54"/>
      <c r="CA746" s="54"/>
      <c r="CB746" s="54"/>
      <c r="CC746" s="54"/>
      <c r="CD746" s="54"/>
      <c r="CE746" s="54"/>
      <c r="CF746" s="54"/>
      <c r="CG746" s="54"/>
      <c r="CH746" s="54"/>
      <c r="CI746" s="54"/>
      <c r="CJ746" s="54"/>
      <c r="CK746"/>
      <c r="CL746"/>
      <c r="CM746"/>
      <c r="CN746"/>
      <c r="CO746"/>
      <c r="CP746"/>
      <c r="CQ746"/>
      <c r="CR746"/>
      <c r="CS746"/>
      <c r="CT746" s="77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</row>
    <row r="747" spans="1:198" s="51" customFormat="1" ht="18.75">
      <c r="A747" s="52"/>
      <c r="B747" s="53"/>
      <c r="C747" s="2"/>
      <c r="D747" s="2"/>
      <c r="E747" s="2"/>
      <c r="F747" s="2"/>
      <c r="G747" s="2">
        <v>1</v>
      </c>
      <c r="H747" s="2">
        <v>1</v>
      </c>
      <c r="I747" s="9">
        <f t="shared" si="5"/>
        <v>0</v>
      </c>
      <c r="J747" s="2"/>
      <c r="K747" s="2"/>
      <c r="L747" s="2"/>
      <c r="M747" s="2"/>
      <c r="N747" s="2"/>
      <c r="O747" s="2"/>
      <c r="P747" s="48">
        <v>1</v>
      </c>
      <c r="Q747" s="2" t="e">
        <f>P747-#REF!</f>
        <v>#REF!</v>
      </c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/>
      <c r="AI747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4"/>
      <c r="BQ747" s="54"/>
      <c r="BR747" s="54"/>
      <c r="BS747" s="54"/>
      <c r="BT747" s="54"/>
      <c r="BU747" s="54"/>
      <c r="BV747" s="54"/>
      <c r="BW747" s="54"/>
      <c r="BX747" s="54"/>
      <c r="BY747" s="54"/>
      <c r="BZ747" s="54"/>
      <c r="CA747" s="54"/>
      <c r="CB747" s="54"/>
      <c r="CC747" s="54"/>
      <c r="CD747" s="54"/>
      <c r="CE747" s="54"/>
      <c r="CF747" s="54"/>
      <c r="CG747" s="54"/>
      <c r="CH747" s="54"/>
      <c r="CI747" s="54"/>
      <c r="CJ747" s="54"/>
      <c r="CK747"/>
      <c r="CL747"/>
      <c r="CM747"/>
      <c r="CN747"/>
      <c r="CO747"/>
      <c r="CP747"/>
      <c r="CQ747"/>
      <c r="CR747"/>
      <c r="CS747"/>
      <c r="CT747" s="7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</row>
    <row r="748" spans="1:198" s="51" customFormat="1" ht="18.75">
      <c r="A748" s="52"/>
      <c r="B748" s="53"/>
      <c r="C748" s="2"/>
      <c r="D748" s="2"/>
      <c r="E748" s="2"/>
      <c r="F748" s="2"/>
      <c r="G748" s="2">
        <v>1</v>
      </c>
      <c r="H748" s="2">
        <v>1</v>
      </c>
      <c r="I748" s="9">
        <f t="shared" si="5"/>
        <v>0</v>
      </c>
      <c r="J748" s="2"/>
      <c r="K748" s="2"/>
      <c r="L748" s="2"/>
      <c r="M748" s="2"/>
      <c r="N748" s="2"/>
      <c r="O748" s="2"/>
      <c r="P748" s="48">
        <v>1</v>
      </c>
      <c r="Q748" s="2" t="e">
        <f>P748-#REF!</f>
        <v>#REF!</v>
      </c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/>
      <c r="AI748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4"/>
      <c r="BQ748" s="54"/>
      <c r="BR748" s="54"/>
      <c r="BS748" s="54"/>
      <c r="BT748" s="54"/>
      <c r="BU748" s="54"/>
      <c r="BV748" s="54"/>
      <c r="BW748" s="54"/>
      <c r="BX748" s="54"/>
      <c r="BY748" s="54"/>
      <c r="BZ748" s="54"/>
      <c r="CA748" s="54"/>
      <c r="CB748" s="54"/>
      <c r="CC748" s="54"/>
      <c r="CD748" s="54"/>
      <c r="CE748" s="54"/>
      <c r="CF748" s="54"/>
      <c r="CG748" s="54"/>
      <c r="CH748" s="54"/>
      <c r="CI748" s="54"/>
      <c r="CJ748" s="54"/>
      <c r="CK748"/>
      <c r="CL748"/>
      <c r="CM748"/>
      <c r="CN748"/>
      <c r="CO748"/>
      <c r="CP748"/>
      <c r="CQ748"/>
      <c r="CR748"/>
      <c r="CS748"/>
      <c r="CT748" s="77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</row>
    <row r="749" spans="1:198" s="51" customFormat="1" ht="18.75">
      <c r="A749" s="52"/>
      <c r="B749" s="53"/>
      <c r="C749" s="2"/>
      <c r="D749" s="2"/>
      <c r="E749" s="2"/>
      <c r="F749" s="2"/>
      <c r="G749" s="2">
        <v>1</v>
      </c>
      <c r="H749" s="2">
        <v>1</v>
      </c>
      <c r="I749" s="9">
        <f t="shared" si="5"/>
        <v>0</v>
      </c>
      <c r="J749" s="2"/>
      <c r="K749" s="2"/>
      <c r="L749" s="2"/>
      <c r="M749" s="2"/>
      <c r="N749" s="2"/>
      <c r="O749" s="2"/>
      <c r="P749" s="48">
        <v>1</v>
      </c>
      <c r="Q749" s="2" t="e">
        <f>P749-#REF!</f>
        <v>#REF!</v>
      </c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/>
      <c r="AI749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4"/>
      <c r="BQ749" s="54"/>
      <c r="BR749" s="54"/>
      <c r="BS749" s="54"/>
      <c r="BT749" s="54"/>
      <c r="BU749" s="54"/>
      <c r="BV749" s="54"/>
      <c r="BW749" s="54"/>
      <c r="BX749" s="54"/>
      <c r="BY749" s="54"/>
      <c r="BZ749" s="54"/>
      <c r="CA749" s="54"/>
      <c r="CB749" s="54"/>
      <c r="CC749" s="54"/>
      <c r="CD749" s="54"/>
      <c r="CE749" s="54"/>
      <c r="CF749" s="54"/>
      <c r="CG749" s="54"/>
      <c r="CH749" s="54"/>
      <c r="CI749" s="54"/>
      <c r="CJ749" s="54"/>
      <c r="CK749"/>
      <c r="CL749"/>
      <c r="CM749"/>
      <c r="CN749"/>
      <c r="CO749"/>
      <c r="CP749"/>
      <c r="CQ749"/>
      <c r="CR749"/>
      <c r="CS749"/>
      <c r="CT749" s="77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</row>
    <row r="750" spans="1:198" s="51" customFormat="1" ht="18.75">
      <c r="A750" s="52"/>
      <c r="B750" s="53"/>
      <c r="C750" s="2"/>
      <c r="D750" s="2"/>
      <c r="E750" s="2"/>
      <c r="F750" s="2"/>
      <c r="G750" s="2">
        <v>1</v>
      </c>
      <c r="H750" s="2">
        <v>1</v>
      </c>
      <c r="I750" s="9">
        <f t="shared" si="5"/>
        <v>0</v>
      </c>
      <c r="J750" s="2"/>
      <c r="K750" s="2"/>
      <c r="L750" s="2"/>
      <c r="M750" s="2"/>
      <c r="N750" s="2"/>
      <c r="O750" s="2"/>
      <c r="P750" s="48">
        <v>1</v>
      </c>
      <c r="Q750" s="2" t="e">
        <f>P750-#REF!</f>
        <v>#REF!</v>
      </c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/>
      <c r="AI750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4"/>
      <c r="BQ750" s="54"/>
      <c r="BR750" s="54"/>
      <c r="BS750" s="54"/>
      <c r="BT750" s="54"/>
      <c r="BU750" s="54"/>
      <c r="BV750" s="54"/>
      <c r="BW750" s="54"/>
      <c r="BX750" s="54"/>
      <c r="BY750" s="54"/>
      <c r="BZ750" s="54"/>
      <c r="CA750" s="54"/>
      <c r="CB750" s="54"/>
      <c r="CC750" s="54"/>
      <c r="CD750" s="54"/>
      <c r="CE750" s="54"/>
      <c r="CF750" s="54"/>
      <c r="CG750" s="54"/>
      <c r="CH750" s="54"/>
      <c r="CI750" s="54"/>
      <c r="CJ750" s="54"/>
      <c r="CK750"/>
      <c r="CL750"/>
      <c r="CM750"/>
      <c r="CN750"/>
      <c r="CO750"/>
      <c r="CP750"/>
      <c r="CQ750"/>
      <c r="CR750"/>
      <c r="CS750"/>
      <c r="CT750" s="77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</row>
    <row r="751" spans="1:198" s="51" customFormat="1" ht="18.75">
      <c r="A751" s="52"/>
      <c r="B751" s="53"/>
      <c r="C751" s="2"/>
      <c r="D751" s="2"/>
      <c r="E751" s="2"/>
      <c r="F751" s="2"/>
      <c r="G751" s="2">
        <v>1</v>
      </c>
      <c r="H751" s="2">
        <v>1</v>
      </c>
      <c r="I751" s="9">
        <f t="shared" si="5"/>
        <v>0</v>
      </c>
      <c r="J751" s="2"/>
      <c r="K751" s="2"/>
      <c r="L751" s="2"/>
      <c r="M751" s="2"/>
      <c r="N751" s="2"/>
      <c r="O751" s="2"/>
      <c r="P751" s="48">
        <v>1</v>
      </c>
      <c r="Q751" s="2" t="e">
        <f>P751-#REF!</f>
        <v>#REF!</v>
      </c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/>
      <c r="AI751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4"/>
      <c r="BQ751" s="54"/>
      <c r="BR751" s="54"/>
      <c r="BS751" s="54"/>
      <c r="BT751" s="54"/>
      <c r="BU751" s="54"/>
      <c r="BV751" s="54"/>
      <c r="BW751" s="54"/>
      <c r="BX751" s="54"/>
      <c r="BY751" s="54"/>
      <c r="BZ751" s="54"/>
      <c r="CA751" s="54"/>
      <c r="CB751" s="54"/>
      <c r="CC751" s="54"/>
      <c r="CD751" s="54"/>
      <c r="CE751" s="54"/>
      <c r="CF751" s="54"/>
      <c r="CG751" s="54"/>
      <c r="CH751" s="54"/>
      <c r="CI751" s="54"/>
      <c r="CJ751" s="54"/>
      <c r="CK751"/>
      <c r="CL751"/>
      <c r="CM751"/>
      <c r="CN751"/>
      <c r="CO751"/>
      <c r="CP751"/>
      <c r="CQ751"/>
      <c r="CR751"/>
      <c r="CS751"/>
      <c r="CT751" s="77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</row>
    <row r="752" spans="1:198" s="51" customFormat="1" ht="18.75">
      <c r="A752" s="52"/>
      <c r="B752" s="53"/>
      <c r="C752" s="2"/>
      <c r="D752" s="2"/>
      <c r="E752" s="2"/>
      <c r="F752" s="2"/>
      <c r="G752" s="2">
        <v>1</v>
      </c>
      <c r="H752" s="2">
        <v>1</v>
      </c>
      <c r="I752" s="9">
        <f t="shared" si="5"/>
        <v>0</v>
      </c>
      <c r="J752" s="2"/>
      <c r="K752" s="2"/>
      <c r="L752" s="2"/>
      <c r="M752" s="2"/>
      <c r="N752" s="2"/>
      <c r="O752" s="2"/>
      <c r="P752" s="48">
        <v>1</v>
      </c>
      <c r="Q752" s="2" t="e">
        <f>P752-#REF!</f>
        <v>#REF!</v>
      </c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/>
      <c r="AI752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4"/>
      <c r="BQ752" s="54"/>
      <c r="BR752" s="54"/>
      <c r="BS752" s="54"/>
      <c r="BT752" s="54"/>
      <c r="BU752" s="54"/>
      <c r="BV752" s="54"/>
      <c r="BW752" s="54"/>
      <c r="BX752" s="54"/>
      <c r="BY752" s="54"/>
      <c r="BZ752" s="54"/>
      <c r="CA752" s="54"/>
      <c r="CB752" s="54"/>
      <c r="CC752" s="54"/>
      <c r="CD752" s="54"/>
      <c r="CE752" s="54"/>
      <c r="CF752" s="54"/>
      <c r="CG752" s="54"/>
      <c r="CH752" s="54"/>
      <c r="CI752" s="54"/>
      <c r="CJ752" s="54"/>
      <c r="CK752"/>
      <c r="CL752"/>
      <c r="CM752"/>
      <c r="CN752"/>
      <c r="CO752"/>
      <c r="CP752"/>
      <c r="CQ752"/>
      <c r="CR752"/>
      <c r="CS752"/>
      <c r="CT752" s="77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</row>
    <row r="753" spans="1:198" s="51" customFormat="1" ht="18.75">
      <c r="A753" s="52"/>
      <c r="B753" s="53"/>
      <c r="C753" s="2"/>
      <c r="D753" s="2"/>
      <c r="E753" s="2"/>
      <c r="F753" s="2"/>
      <c r="G753" s="2">
        <v>1</v>
      </c>
      <c r="H753" s="2">
        <v>1</v>
      </c>
      <c r="I753" s="9">
        <f t="shared" si="5"/>
        <v>0</v>
      </c>
      <c r="J753" s="2"/>
      <c r="K753" s="2"/>
      <c r="L753" s="2"/>
      <c r="M753" s="2"/>
      <c r="N753" s="2"/>
      <c r="O753" s="2"/>
      <c r="P753" s="48">
        <v>1</v>
      </c>
      <c r="Q753" s="2" t="e">
        <f>P753-#REF!</f>
        <v>#REF!</v>
      </c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/>
      <c r="AI753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4"/>
      <c r="BQ753" s="54"/>
      <c r="BR753" s="54"/>
      <c r="BS753" s="54"/>
      <c r="BT753" s="54"/>
      <c r="BU753" s="54"/>
      <c r="BV753" s="54"/>
      <c r="BW753" s="54"/>
      <c r="BX753" s="54"/>
      <c r="BY753" s="54"/>
      <c r="BZ753" s="54"/>
      <c r="CA753" s="54"/>
      <c r="CB753" s="54"/>
      <c r="CC753" s="54"/>
      <c r="CD753" s="54"/>
      <c r="CE753" s="54"/>
      <c r="CF753" s="54"/>
      <c r="CG753" s="54"/>
      <c r="CH753" s="54"/>
      <c r="CI753" s="54"/>
      <c r="CJ753" s="54"/>
      <c r="CK753"/>
      <c r="CL753"/>
      <c r="CM753"/>
      <c r="CN753"/>
      <c r="CO753"/>
      <c r="CP753"/>
      <c r="CQ753"/>
      <c r="CR753"/>
      <c r="CS753"/>
      <c r="CT753" s="77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</row>
    <row r="754" spans="1:198" s="51" customFormat="1" ht="18.75">
      <c r="A754" s="52"/>
      <c r="B754" s="53"/>
      <c r="C754" s="2"/>
      <c r="D754" s="2"/>
      <c r="E754" s="2"/>
      <c r="F754" s="2"/>
      <c r="G754" s="2">
        <v>1</v>
      </c>
      <c r="H754" s="2">
        <v>1</v>
      </c>
      <c r="I754" s="9">
        <f t="shared" si="5"/>
        <v>0</v>
      </c>
      <c r="J754" s="2"/>
      <c r="K754" s="2"/>
      <c r="L754" s="2"/>
      <c r="M754" s="2"/>
      <c r="N754" s="2"/>
      <c r="O754" s="2"/>
      <c r="P754" s="48">
        <v>1</v>
      </c>
      <c r="Q754" s="2" t="e">
        <f>P754-#REF!</f>
        <v>#REF!</v>
      </c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/>
      <c r="AI7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4"/>
      <c r="BQ754" s="54"/>
      <c r="BR754" s="54"/>
      <c r="BS754" s="54"/>
      <c r="BT754" s="54"/>
      <c r="BU754" s="54"/>
      <c r="BV754" s="54"/>
      <c r="BW754" s="54"/>
      <c r="BX754" s="54"/>
      <c r="BY754" s="54"/>
      <c r="BZ754" s="54"/>
      <c r="CA754" s="54"/>
      <c r="CB754" s="54"/>
      <c r="CC754" s="54"/>
      <c r="CD754" s="54"/>
      <c r="CE754" s="54"/>
      <c r="CF754" s="54"/>
      <c r="CG754" s="54"/>
      <c r="CH754" s="54"/>
      <c r="CI754" s="54"/>
      <c r="CJ754" s="54"/>
      <c r="CK754"/>
      <c r="CL754"/>
      <c r="CM754"/>
      <c r="CN754"/>
      <c r="CO754"/>
      <c r="CP754"/>
      <c r="CQ754"/>
      <c r="CR754"/>
      <c r="CS754"/>
      <c r="CT754" s="77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</row>
    <row r="755" spans="1:198" s="51" customFormat="1" ht="18.75">
      <c r="A755" s="52"/>
      <c r="B755" s="53"/>
      <c r="C755" s="2"/>
      <c r="D755" s="2"/>
      <c r="E755" s="2"/>
      <c r="F755" s="2"/>
      <c r="G755" s="2">
        <v>0</v>
      </c>
      <c r="H755" s="2">
        <v>0</v>
      </c>
      <c r="I755" s="9">
        <f t="shared" si="5"/>
        <v>0</v>
      </c>
      <c r="J755" s="2"/>
      <c r="K755" s="2"/>
      <c r="L755" s="2"/>
      <c r="M755" s="2"/>
      <c r="N755" s="2"/>
      <c r="O755" s="2"/>
      <c r="P755" s="48">
        <v>1</v>
      </c>
      <c r="Q755" s="2" t="e">
        <f>P755-#REF!</f>
        <v>#REF!</v>
      </c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/>
      <c r="AI755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4"/>
      <c r="BQ755" s="54"/>
      <c r="BR755" s="54"/>
      <c r="BS755" s="54"/>
      <c r="BT755" s="54"/>
      <c r="BU755" s="54"/>
      <c r="BV755" s="54"/>
      <c r="BW755" s="54"/>
      <c r="BX755" s="54"/>
      <c r="BY755" s="54"/>
      <c r="BZ755" s="54"/>
      <c r="CA755" s="54"/>
      <c r="CB755" s="54"/>
      <c r="CC755" s="54"/>
      <c r="CD755" s="54"/>
      <c r="CE755" s="54"/>
      <c r="CF755" s="54"/>
      <c r="CG755" s="54"/>
      <c r="CH755" s="54"/>
      <c r="CI755" s="54"/>
      <c r="CJ755" s="54"/>
      <c r="CK755"/>
      <c r="CL755"/>
      <c r="CM755"/>
      <c r="CN755"/>
      <c r="CO755"/>
      <c r="CP755"/>
      <c r="CQ755"/>
      <c r="CR755"/>
      <c r="CS755"/>
      <c r="CT755" s="77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</row>
    <row r="756" spans="1:198" s="51" customFormat="1" ht="18.75">
      <c r="A756" s="52"/>
      <c r="B756" s="53"/>
      <c r="C756" s="2"/>
      <c r="D756" s="2"/>
      <c r="E756" s="2"/>
      <c r="F756" s="2"/>
      <c r="G756" s="2">
        <v>1</v>
      </c>
      <c r="H756" s="2">
        <v>1</v>
      </c>
      <c r="I756" s="9">
        <f t="shared" si="5"/>
        <v>0</v>
      </c>
      <c r="J756" s="2"/>
      <c r="K756" s="2"/>
      <c r="L756" s="2"/>
      <c r="M756" s="2"/>
      <c r="N756" s="2"/>
      <c r="O756" s="2"/>
      <c r="P756" s="48">
        <v>1</v>
      </c>
      <c r="Q756" s="2" t="e">
        <f>P756-#REF!</f>
        <v>#REF!</v>
      </c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/>
      <c r="AI756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4"/>
      <c r="BQ756" s="54"/>
      <c r="BR756" s="54"/>
      <c r="BS756" s="54"/>
      <c r="BT756" s="54"/>
      <c r="BU756" s="54"/>
      <c r="BV756" s="54"/>
      <c r="BW756" s="54"/>
      <c r="BX756" s="54"/>
      <c r="BY756" s="54"/>
      <c r="BZ756" s="54"/>
      <c r="CA756" s="54"/>
      <c r="CB756" s="54"/>
      <c r="CC756" s="54"/>
      <c r="CD756" s="54"/>
      <c r="CE756" s="54"/>
      <c r="CF756" s="54"/>
      <c r="CG756" s="54"/>
      <c r="CH756" s="54"/>
      <c r="CI756" s="54"/>
      <c r="CJ756" s="54"/>
      <c r="CK756"/>
      <c r="CL756"/>
      <c r="CM756"/>
      <c r="CN756"/>
      <c r="CO756"/>
      <c r="CP756"/>
      <c r="CQ756"/>
      <c r="CR756"/>
      <c r="CS756"/>
      <c r="CT756" s="77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</row>
    <row r="757" spans="1:198" s="51" customFormat="1" ht="18.75">
      <c r="A757" s="52"/>
      <c r="B757" s="53"/>
      <c r="C757" s="2"/>
      <c r="D757" s="2"/>
      <c r="E757" s="2"/>
      <c r="F757" s="2"/>
      <c r="G757" s="2">
        <v>1</v>
      </c>
      <c r="H757" s="2">
        <v>1</v>
      </c>
      <c r="I757" s="9">
        <f t="shared" si="5"/>
        <v>0</v>
      </c>
      <c r="J757" s="2"/>
      <c r="K757" s="2"/>
      <c r="L757" s="2"/>
      <c r="M757" s="2"/>
      <c r="N757" s="2"/>
      <c r="O757" s="2"/>
      <c r="P757" s="48">
        <v>1</v>
      </c>
      <c r="Q757" s="2" t="e">
        <f>P757-#REF!</f>
        <v>#REF!</v>
      </c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/>
      <c r="AI757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4"/>
      <c r="BQ757" s="54"/>
      <c r="BR757" s="54"/>
      <c r="BS757" s="54"/>
      <c r="BT757" s="54"/>
      <c r="BU757" s="54"/>
      <c r="BV757" s="54"/>
      <c r="BW757" s="54"/>
      <c r="BX757" s="54"/>
      <c r="BY757" s="54"/>
      <c r="BZ757" s="54"/>
      <c r="CA757" s="54"/>
      <c r="CB757" s="54"/>
      <c r="CC757" s="54"/>
      <c r="CD757" s="54"/>
      <c r="CE757" s="54"/>
      <c r="CF757" s="54"/>
      <c r="CG757" s="54"/>
      <c r="CH757" s="54"/>
      <c r="CI757" s="54"/>
      <c r="CJ757" s="54"/>
      <c r="CK757"/>
      <c r="CL757"/>
      <c r="CM757"/>
      <c r="CN757"/>
      <c r="CO757"/>
      <c r="CP757"/>
      <c r="CQ757"/>
      <c r="CR757"/>
      <c r="CS757"/>
      <c r="CT757" s="7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</row>
    <row r="758" spans="1:198" s="51" customFormat="1" ht="18.75">
      <c r="A758" s="52"/>
      <c r="B758" s="53"/>
      <c r="C758" s="2"/>
      <c r="D758" s="2"/>
      <c r="E758" s="2"/>
      <c r="F758" s="2"/>
      <c r="G758" s="2">
        <v>1</v>
      </c>
      <c r="H758" s="2">
        <v>1</v>
      </c>
      <c r="I758" s="9">
        <f t="shared" si="5"/>
        <v>0</v>
      </c>
      <c r="J758" s="2"/>
      <c r="K758" s="2"/>
      <c r="L758" s="2"/>
      <c r="M758" s="2"/>
      <c r="N758" s="2"/>
      <c r="O758" s="2"/>
      <c r="P758" s="48">
        <v>1</v>
      </c>
      <c r="Q758" s="2" t="e">
        <f>P758-#REF!</f>
        <v>#REF!</v>
      </c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/>
      <c r="AI758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4"/>
      <c r="BQ758" s="54"/>
      <c r="BR758" s="54"/>
      <c r="BS758" s="54"/>
      <c r="BT758" s="54"/>
      <c r="BU758" s="54"/>
      <c r="BV758" s="54"/>
      <c r="BW758" s="54"/>
      <c r="BX758" s="54"/>
      <c r="BY758" s="54"/>
      <c r="BZ758" s="54"/>
      <c r="CA758" s="54"/>
      <c r="CB758" s="54"/>
      <c r="CC758" s="54"/>
      <c r="CD758" s="54"/>
      <c r="CE758" s="54"/>
      <c r="CF758" s="54"/>
      <c r="CG758" s="54"/>
      <c r="CH758" s="54"/>
      <c r="CI758" s="54"/>
      <c r="CJ758" s="54"/>
      <c r="CK758"/>
      <c r="CL758"/>
      <c r="CM758"/>
      <c r="CN758"/>
      <c r="CO758"/>
      <c r="CP758"/>
      <c r="CQ758"/>
      <c r="CR758"/>
      <c r="CS758"/>
      <c r="CT758" s="77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</row>
    <row r="759" spans="1:198" s="51" customFormat="1" ht="18.75">
      <c r="A759" s="52"/>
      <c r="B759" s="53"/>
      <c r="C759" s="2"/>
      <c r="D759" s="2"/>
      <c r="E759" s="2"/>
      <c r="F759" s="2"/>
      <c r="G759" s="2">
        <v>1</v>
      </c>
      <c r="H759" s="2">
        <v>1</v>
      </c>
      <c r="I759" s="9">
        <f t="shared" si="5"/>
        <v>0</v>
      </c>
      <c r="J759" s="2"/>
      <c r="K759" s="2"/>
      <c r="L759" s="2"/>
      <c r="M759" s="2"/>
      <c r="N759" s="2"/>
      <c r="O759" s="2"/>
      <c r="P759" s="48">
        <v>1</v>
      </c>
      <c r="Q759" s="2" t="e">
        <f>P759-#REF!</f>
        <v>#REF!</v>
      </c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/>
      <c r="AI759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4"/>
      <c r="BQ759" s="54"/>
      <c r="BR759" s="54"/>
      <c r="BS759" s="54"/>
      <c r="BT759" s="54"/>
      <c r="BU759" s="54"/>
      <c r="BV759" s="54"/>
      <c r="BW759" s="54"/>
      <c r="BX759" s="54"/>
      <c r="BY759" s="54"/>
      <c r="BZ759" s="54"/>
      <c r="CA759" s="54"/>
      <c r="CB759" s="54"/>
      <c r="CC759" s="54"/>
      <c r="CD759" s="54"/>
      <c r="CE759" s="54"/>
      <c r="CF759" s="54"/>
      <c r="CG759" s="54"/>
      <c r="CH759" s="54"/>
      <c r="CI759" s="54"/>
      <c r="CJ759" s="54"/>
      <c r="CK759"/>
      <c r="CL759"/>
      <c r="CM759"/>
      <c r="CN759"/>
      <c r="CO759"/>
      <c r="CP759"/>
      <c r="CQ759"/>
      <c r="CR759"/>
      <c r="CS759"/>
      <c r="CT759" s="77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</row>
    <row r="760" spans="1:198" s="51" customFormat="1" ht="18.75">
      <c r="A760" s="52"/>
      <c r="B760" s="53"/>
      <c r="C760" s="2"/>
      <c r="D760" s="2"/>
      <c r="E760" s="2"/>
      <c r="F760" s="2"/>
      <c r="G760" s="2">
        <v>1</v>
      </c>
      <c r="H760" s="2">
        <v>1</v>
      </c>
      <c r="I760" s="9">
        <f t="shared" si="5"/>
        <v>0</v>
      </c>
      <c r="J760" s="2"/>
      <c r="K760" s="2"/>
      <c r="L760" s="2"/>
      <c r="M760" s="2"/>
      <c r="N760" s="2"/>
      <c r="O760" s="2"/>
      <c r="P760" s="49">
        <v>1</v>
      </c>
      <c r="Q760" s="2" t="e">
        <f>P760-#REF!</f>
        <v>#REF!</v>
      </c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/>
      <c r="AI760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4"/>
      <c r="BQ760" s="54"/>
      <c r="BR760" s="54"/>
      <c r="BS760" s="54"/>
      <c r="BT760" s="54"/>
      <c r="BU760" s="54"/>
      <c r="BV760" s="54"/>
      <c r="BW760" s="54"/>
      <c r="BX760" s="54"/>
      <c r="BY760" s="54"/>
      <c r="BZ760" s="54"/>
      <c r="CA760" s="54"/>
      <c r="CB760" s="54"/>
      <c r="CC760" s="54"/>
      <c r="CD760" s="54"/>
      <c r="CE760" s="54"/>
      <c r="CF760" s="54"/>
      <c r="CG760" s="54"/>
      <c r="CH760" s="54"/>
      <c r="CI760" s="54"/>
      <c r="CJ760" s="54"/>
      <c r="CK760"/>
      <c r="CL760"/>
      <c r="CM760"/>
      <c r="CN760"/>
      <c r="CO760"/>
      <c r="CP760"/>
      <c r="CQ760"/>
      <c r="CR760"/>
      <c r="CS760"/>
      <c r="CT760" s="77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</row>
    <row r="761" spans="1:198" s="51" customFormat="1" ht="18.75">
      <c r="A761" s="52"/>
      <c r="B761" s="53"/>
      <c r="C761" s="2"/>
      <c r="D761" s="2"/>
      <c r="E761" s="2"/>
      <c r="F761" s="2"/>
      <c r="G761" s="2">
        <v>1</v>
      </c>
      <c r="H761" s="2">
        <v>1</v>
      </c>
      <c r="I761" s="9">
        <f t="shared" si="5"/>
        <v>0</v>
      </c>
      <c r="J761" s="2"/>
      <c r="K761" s="2"/>
      <c r="L761" s="2"/>
      <c r="M761" s="2"/>
      <c r="N761" s="2"/>
      <c r="O761" s="2"/>
      <c r="P761" s="15">
        <v>1</v>
      </c>
      <c r="Q761" s="2" t="e">
        <f>P761-#REF!</f>
        <v>#REF!</v>
      </c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/>
      <c r="AI761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4"/>
      <c r="BQ761" s="54"/>
      <c r="BR761" s="54"/>
      <c r="BS761" s="54"/>
      <c r="BT761" s="54"/>
      <c r="BU761" s="54"/>
      <c r="BV761" s="54"/>
      <c r="BW761" s="54"/>
      <c r="BX761" s="54"/>
      <c r="BY761" s="54"/>
      <c r="BZ761" s="54"/>
      <c r="CA761" s="54"/>
      <c r="CB761" s="54"/>
      <c r="CC761" s="54"/>
      <c r="CD761" s="54"/>
      <c r="CE761" s="54"/>
      <c r="CF761" s="54"/>
      <c r="CG761" s="54"/>
      <c r="CH761" s="54"/>
      <c r="CI761" s="54"/>
      <c r="CJ761" s="54"/>
      <c r="CK761"/>
      <c r="CL761"/>
      <c r="CM761"/>
      <c r="CN761"/>
      <c r="CO761"/>
      <c r="CP761"/>
      <c r="CQ761"/>
      <c r="CR761"/>
      <c r="CS761"/>
      <c r="CT761" s="77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</row>
    <row r="762" spans="1:198" s="51" customFormat="1" ht="18.75">
      <c r="A762" s="52"/>
      <c r="B762" s="53"/>
      <c r="C762" s="2"/>
      <c r="D762" s="2"/>
      <c r="E762" s="2"/>
      <c r="F762" s="2"/>
      <c r="G762" s="2">
        <v>1</v>
      </c>
      <c r="H762" s="2">
        <v>1</v>
      </c>
      <c r="I762" s="9">
        <f t="shared" si="5"/>
        <v>0</v>
      </c>
      <c r="J762" s="2"/>
      <c r="K762" s="2"/>
      <c r="L762" s="2"/>
      <c r="M762" s="2"/>
      <c r="N762" s="2"/>
      <c r="O762" s="2"/>
      <c r="P762" s="49">
        <v>1</v>
      </c>
      <c r="Q762" s="2" t="e">
        <f>P762-#REF!</f>
        <v>#REF!</v>
      </c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/>
      <c r="AI762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4"/>
      <c r="BQ762" s="54"/>
      <c r="BR762" s="54"/>
      <c r="BS762" s="54"/>
      <c r="BT762" s="54"/>
      <c r="BU762" s="54"/>
      <c r="BV762" s="54"/>
      <c r="BW762" s="54"/>
      <c r="BX762" s="54"/>
      <c r="BY762" s="54"/>
      <c r="BZ762" s="54"/>
      <c r="CA762" s="54"/>
      <c r="CB762" s="54"/>
      <c r="CC762" s="54"/>
      <c r="CD762" s="54"/>
      <c r="CE762" s="54"/>
      <c r="CF762" s="54"/>
      <c r="CG762" s="54"/>
      <c r="CH762" s="54"/>
      <c r="CI762" s="54"/>
      <c r="CJ762" s="54"/>
      <c r="CK762"/>
      <c r="CL762"/>
      <c r="CM762"/>
      <c r="CN762"/>
      <c r="CO762"/>
      <c r="CP762"/>
      <c r="CQ762"/>
      <c r="CR762"/>
      <c r="CS762"/>
      <c r="CT762" s="77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</row>
    <row r="763" spans="1:198" s="51" customFormat="1" ht="18.75">
      <c r="A763" s="52"/>
      <c r="B763" s="53"/>
      <c r="C763" s="2"/>
      <c r="D763" s="2"/>
      <c r="E763" s="2"/>
      <c r="F763" s="2"/>
      <c r="G763" s="2">
        <v>1</v>
      </c>
      <c r="H763" s="2">
        <v>1</v>
      </c>
      <c r="I763" s="9">
        <f t="shared" si="5"/>
        <v>0</v>
      </c>
      <c r="J763" s="2"/>
      <c r="K763" s="2"/>
      <c r="L763" s="2"/>
      <c r="M763" s="2"/>
      <c r="N763" s="2"/>
      <c r="O763" s="2"/>
      <c r="P763" s="49">
        <v>1</v>
      </c>
      <c r="Q763" s="2" t="e">
        <f>P763-#REF!</f>
        <v>#REF!</v>
      </c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/>
      <c r="AI763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4"/>
      <c r="BQ763" s="54"/>
      <c r="BR763" s="54"/>
      <c r="BS763" s="54"/>
      <c r="BT763" s="54"/>
      <c r="BU763" s="54"/>
      <c r="BV763" s="54"/>
      <c r="BW763" s="54"/>
      <c r="BX763" s="54"/>
      <c r="BY763" s="54"/>
      <c r="BZ763" s="54"/>
      <c r="CA763" s="54"/>
      <c r="CB763" s="54"/>
      <c r="CC763" s="54"/>
      <c r="CD763" s="54"/>
      <c r="CE763" s="54"/>
      <c r="CF763" s="54"/>
      <c r="CG763" s="54"/>
      <c r="CH763" s="54"/>
      <c r="CI763" s="54"/>
      <c r="CJ763" s="54"/>
      <c r="CK763"/>
      <c r="CL763"/>
      <c r="CM763"/>
      <c r="CN763"/>
      <c r="CO763"/>
      <c r="CP763"/>
      <c r="CQ763"/>
      <c r="CR763"/>
      <c r="CS763"/>
      <c r="CT763" s="77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</row>
    <row r="764" spans="1:198" s="51" customFormat="1" ht="18.75">
      <c r="A764" s="52"/>
      <c r="B764" s="53"/>
      <c r="C764" s="2"/>
      <c r="D764" s="2"/>
      <c r="E764" s="2"/>
      <c r="F764" s="2"/>
      <c r="G764" s="2"/>
      <c r="H764" s="2"/>
      <c r="I764" s="2" t="e">
        <f>SUM(I387:I763)</f>
        <v>#VALUE!</v>
      </c>
      <c r="J764" s="2"/>
      <c r="K764" s="2"/>
      <c r="L764" s="2"/>
      <c r="M764" s="2"/>
      <c r="N764" s="2"/>
      <c r="O764" s="2"/>
      <c r="P764" s="2"/>
      <c r="Q764" s="2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/>
      <c r="AI76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4"/>
      <c r="BQ764" s="54"/>
      <c r="BR764" s="54"/>
      <c r="BS764" s="54"/>
      <c r="BT764" s="54"/>
      <c r="BU764" s="54"/>
      <c r="BV764" s="54"/>
      <c r="BW764" s="54"/>
      <c r="BX764" s="54"/>
      <c r="BY764" s="54"/>
      <c r="BZ764" s="54"/>
      <c r="CA764" s="54"/>
      <c r="CB764" s="54"/>
      <c r="CC764" s="54"/>
      <c r="CD764" s="54"/>
      <c r="CE764" s="54"/>
      <c r="CF764" s="54"/>
      <c r="CG764" s="54"/>
      <c r="CH764" s="54"/>
      <c r="CI764" s="54"/>
      <c r="CJ764" s="54"/>
      <c r="CK764"/>
      <c r="CL764"/>
      <c r="CM764"/>
      <c r="CN764"/>
      <c r="CO764"/>
      <c r="CP764"/>
      <c r="CQ764"/>
      <c r="CR764"/>
      <c r="CS764"/>
      <c r="CT764" s="77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</row>
  </sheetData>
  <sheetProtection/>
  <autoFilter ref="A9:DJ10"/>
  <mergeCells count="138">
    <mergeCell ref="C2:Z2"/>
    <mergeCell ref="BF5:BF7"/>
    <mergeCell ref="BU3:BX4"/>
    <mergeCell ref="DH5:DH7"/>
    <mergeCell ref="DG5:DG7"/>
    <mergeCell ref="AL5:AL7"/>
    <mergeCell ref="DF3:DH4"/>
    <mergeCell ref="Q4:Q7"/>
    <mergeCell ref="R4:R7"/>
    <mergeCell ref="AD5:AD7"/>
    <mergeCell ref="DJ2:DJ7"/>
    <mergeCell ref="AA3:AL4"/>
    <mergeCell ref="CJ5:CJ7"/>
    <mergeCell ref="CK5:CK7"/>
    <mergeCell ref="CJ3:CX4"/>
    <mergeCell ref="BC5:BC7"/>
    <mergeCell ref="AE5:AE7"/>
    <mergeCell ref="AM5:AM7"/>
    <mergeCell ref="AG5:AG7"/>
    <mergeCell ref="AC5:AC7"/>
    <mergeCell ref="AF5:AF7"/>
    <mergeCell ref="AM3:BA3"/>
    <mergeCell ref="AO5:AO7"/>
    <mergeCell ref="AP5:AP7"/>
    <mergeCell ref="AQ5:AQ7"/>
    <mergeCell ref="AN5:AN7"/>
    <mergeCell ref="AZ5:AZ7"/>
    <mergeCell ref="AU5:AU7"/>
    <mergeCell ref="AS5:AS7"/>
    <mergeCell ref="AK5:AK7"/>
    <mergeCell ref="CB5:CB7"/>
    <mergeCell ref="CV5:CV7"/>
    <mergeCell ref="AH5:AH7"/>
    <mergeCell ref="AJ5:AJ7"/>
    <mergeCell ref="AI5:AI7"/>
    <mergeCell ref="AR5:AR7"/>
    <mergeCell ref="CY3:DE4"/>
    <mergeCell ref="BD5:BD7"/>
    <mergeCell ref="CL5:CL7"/>
    <mergeCell ref="CI3:CI7"/>
    <mergeCell ref="CC5:CC7"/>
    <mergeCell ref="CE5:CE7"/>
    <mergeCell ref="BH5:BH7"/>
    <mergeCell ref="BQ5:BQ7"/>
    <mergeCell ref="BS5:BS7"/>
    <mergeCell ref="BY3:BY7"/>
    <mergeCell ref="F4:F5"/>
    <mergeCell ref="H4:H7"/>
    <mergeCell ref="I4:I7"/>
    <mergeCell ref="BP5:BP7"/>
    <mergeCell ref="BJ5:BJ7"/>
    <mergeCell ref="BE5:BE7"/>
    <mergeCell ref="J4:J7"/>
    <mergeCell ref="AO4:BA4"/>
    <mergeCell ref="AM4:AN4"/>
    <mergeCell ref="AA5:AA7"/>
    <mergeCell ref="H3:S3"/>
    <mergeCell ref="T3:W3"/>
    <mergeCell ref="AT5:AT7"/>
    <mergeCell ref="BZ5:BZ7"/>
    <mergeCell ref="BO5:BO7"/>
    <mergeCell ref="AB5:AB7"/>
    <mergeCell ref="Z3:Z7"/>
    <mergeCell ref="AW5:AW7"/>
    <mergeCell ref="BB3:BF4"/>
    <mergeCell ref="AX5:AX7"/>
    <mergeCell ref="W4:W7"/>
    <mergeCell ref="X4:X7"/>
    <mergeCell ref="CW5:CW7"/>
    <mergeCell ref="BI5:BI7"/>
    <mergeCell ref="BR5:BR7"/>
    <mergeCell ref="BV5:BV7"/>
    <mergeCell ref="BT5:BT7"/>
    <mergeCell ref="CA5:CA7"/>
    <mergeCell ref="BX5:BX7"/>
    <mergeCell ref="AY5:AY7"/>
    <mergeCell ref="BK5:BK7"/>
    <mergeCell ref="BM5:BM7"/>
    <mergeCell ref="BN5:BN7"/>
    <mergeCell ref="X3:Y3"/>
    <mergeCell ref="Y4:Y7"/>
    <mergeCell ref="BB5:BB7"/>
    <mergeCell ref="BG5:BG7"/>
    <mergeCell ref="BL5:BL7"/>
    <mergeCell ref="AV5:AV7"/>
    <mergeCell ref="BA5:BA7"/>
    <mergeCell ref="CQ5:CQ7"/>
    <mergeCell ref="BU5:BU7"/>
    <mergeCell ref="CJ2:DI2"/>
    <mergeCell ref="CZ5:CZ7"/>
    <mergeCell ref="CM5:CM7"/>
    <mergeCell ref="CN5:CN7"/>
    <mergeCell ref="BW5:BW7"/>
    <mergeCell ref="DI3:DI7"/>
    <mergeCell ref="DB5:DB7"/>
    <mergeCell ref="DA5:DA7"/>
    <mergeCell ref="BG3:BI4"/>
    <mergeCell ref="BJ3:BO4"/>
    <mergeCell ref="BP3:BT4"/>
    <mergeCell ref="BZ2:CI2"/>
    <mergeCell ref="D5:D8"/>
    <mergeCell ref="O4:O7"/>
    <mergeCell ref="P4:P7"/>
    <mergeCell ref="L4:L7"/>
    <mergeCell ref="M4:M7"/>
    <mergeCell ref="E6:E8"/>
    <mergeCell ref="K4:K7"/>
    <mergeCell ref="N4:N7"/>
    <mergeCell ref="C4:D4"/>
    <mergeCell ref="E4:E5"/>
    <mergeCell ref="A1:DJ1"/>
    <mergeCell ref="AA2:BY2"/>
    <mergeCell ref="CD5:CD7"/>
    <mergeCell ref="BZ3:CE4"/>
    <mergeCell ref="CH5:CH7"/>
    <mergeCell ref="CG5:CG7"/>
    <mergeCell ref="CF3:CH4"/>
    <mergeCell ref="CF5:CF7"/>
    <mergeCell ref="A2:A8"/>
    <mergeCell ref="C3:G3"/>
    <mergeCell ref="DE5:DE7"/>
    <mergeCell ref="CR5:CR7"/>
    <mergeCell ref="CU5:CU7"/>
    <mergeCell ref="CS5:CS7"/>
    <mergeCell ref="CX5:CX7"/>
    <mergeCell ref="DC5:DC7"/>
    <mergeCell ref="CY5:CY7"/>
    <mergeCell ref="DD5:DD7"/>
    <mergeCell ref="B2:B8"/>
    <mergeCell ref="CT5:CT7"/>
    <mergeCell ref="T4:T7"/>
    <mergeCell ref="U4:U7"/>
    <mergeCell ref="V4:V7"/>
    <mergeCell ref="G4:G7"/>
    <mergeCell ref="S4:S7"/>
    <mergeCell ref="CO5:CO7"/>
    <mergeCell ref="CP5:CP7"/>
    <mergeCell ref="C5:C8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2015-11-02T06:57:34Z</cp:lastPrinted>
  <dcterms:created xsi:type="dcterms:W3CDTF">2013-04-01T10:19:01Z</dcterms:created>
  <dcterms:modified xsi:type="dcterms:W3CDTF">2017-02-16T02:36:52Z</dcterms:modified>
  <cp:category/>
  <cp:version/>
  <cp:contentType/>
  <cp:contentStatus/>
</cp:coreProperties>
</file>